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jas\Desktop\"/>
    </mc:Choice>
  </mc:AlternateContent>
  <bookViews>
    <workbookView xWindow="0" yWindow="0" windowWidth="20490" windowHeight="7530"/>
  </bookViews>
  <sheets>
    <sheet name="Planilh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16" i="1"/>
  <c r="E5" i="1" l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B2" i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</calcChain>
</file>

<file path=xl/sharedStrings.xml><?xml version="1.0" encoding="utf-8"?>
<sst xmlns="http://schemas.openxmlformats.org/spreadsheetml/2006/main" count="7" uniqueCount="6">
  <si>
    <t>Montante</t>
  </si>
  <si>
    <t>Taxa de juros a.a.</t>
  </si>
  <si>
    <t>a.m.</t>
  </si>
  <si>
    <t>Inflação Mensal (%)</t>
  </si>
  <si>
    <t>Índice (100=jan2014)</t>
  </si>
  <si>
    <t>Inflação Mensal Anualizada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</si>
</sst>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R$&quot;\ #,##0.00"/>
    <numFmt numFmtId="165" formatCode="0.00000000%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6" xfId="0" applyFont="1" applyFill="1" applyBorder="1"/>
    <xf numFmtId="9" fontId="2" fillId="2" borderId="1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5" fontId="2" fillId="2" borderId="7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2" xfId="0" applyFill="1" applyBorder="1"/>
    <xf numFmtId="0" fontId="0" fillId="2" borderId="8" xfId="0" applyFill="1" applyBorder="1"/>
    <xf numFmtId="0" fontId="0" fillId="2" borderId="7" xfId="0" applyFill="1" applyBorder="1"/>
    <xf numFmtId="0" fontId="1" fillId="4" borderId="9" xfId="0" applyFont="1" applyFill="1" applyBorder="1"/>
    <xf numFmtId="17" fontId="1" fillId="4" borderId="10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0" fontId="0" fillId="7" borderId="2" xfId="0" applyFill="1" applyBorder="1"/>
    <xf numFmtId="0" fontId="0" fillId="7" borderId="3" xfId="0" applyFill="1" applyBorder="1"/>
    <xf numFmtId="0" fontId="0" fillId="7" borderId="4" xfId="0" applyFill="1" applyBorder="1"/>
    <xf numFmtId="0" fontId="0" fillId="7" borderId="5" xfId="0" applyFill="1" applyBorder="1"/>
    <xf numFmtId="4" fontId="3" fillId="0" borderId="4" xfId="0" applyNumberFormat="1" applyFont="1" applyFill="1" applyBorder="1" applyAlignment="1" applyProtection="1">
      <alignment horizontal="center"/>
    </xf>
    <xf numFmtId="0" fontId="2" fillId="6" borderId="1" xfId="0" applyFont="1" applyFill="1" applyBorder="1" applyAlignment="1">
      <alignment horizontal="center"/>
    </xf>
    <xf numFmtId="0" fontId="0" fillId="0" borderId="9" xfId="0" applyBorder="1"/>
    <xf numFmtId="4" fontId="3" fillId="0" borderId="10" xfId="0" applyNumberFormat="1" applyFont="1" applyFill="1" applyBorder="1" applyAlignment="1" applyProtection="1">
      <alignment horizontal="center"/>
    </xf>
    <xf numFmtId="4" fontId="3" fillId="0" borderId="11" xfId="0" applyNumberFormat="1" applyFont="1" applyFill="1" applyBorder="1" applyAlignment="1" applyProtection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17" fontId="1" fillId="5" borderId="10" xfId="0" applyNumberFormat="1" applyFont="1" applyFill="1" applyBorder="1" applyAlignment="1">
      <alignment horizontal="center"/>
    </xf>
    <xf numFmtId="164" fontId="1" fillId="5" borderId="10" xfId="0" applyNumberFormat="1" applyFont="1" applyFill="1" applyBorder="1" applyAlignment="1">
      <alignment horizontal="center"/>
    </xf>
    <xf numFmtId="2" fontId="1" fillId="5" borderId="10" xfId="0" applyNumberFormat="1" applyFont="1" applyFill="1" applyBorder="1" applyAlignment="1">
      <alignment horizontal="center"/>
    </xf>
    <xf numFmtId="17" fontId="1" fillId="5" borderId="7" xfId="0" applyNumberFormat="1" applyFont="1" applyFill="1" applyBorder="1" applyAlignment="1">
      <alignment horizontal="center"/>
    </xf>
    <xf numFmtId="164" fontId="1" fillId="5" borderId="5" xfId="0" applyNumberFormat="1" applyFont="1" applyFill="1" applyBorder="1" applyAlignment="1">
      <alignment horizontal="center"/>
    </xf>
    <xf numFmtId="164" fontId="1" fillId="5" borderId="7" xfId="0" applyNumberFormat="1" applyFont="1" applyFill="1" applyBorder="1" applyAlignment="1">
      <alignment horizontal="center"/>
    </xf>
    <xf numFmtId="2" fontId="1" fillId="5" borderId="12" xfId="0" applyNumberFormat="1" applyFont="1" applyFill="1" applyBorder="1" applyAlignment="1">
      <alignment horizontal="center"/>
    </xf>
    <xf numFmtId="0" fontId="0" fillId="8" borderId="8" xfId="0" applyFill="1" applyBorder="1"/>
    <xf numFmtId="0" fontId="0" fillId="8" borderId="7" xfId="0" applyFill="1" applyBorder="1"/>
    <xf numFmtId="0" fontId="2" fillId="10" borderId="1" xfId="0" applyFont="1" applyFill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0" fillId="0" borderId="10" xfId="0" applyBorder="1"/>
    <xf numFmtId="2" fontId="1" fillId="9" borderId="1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I8" sqref="I8"/>
    </sheetView>
  </sheetViews>
  <sheetFormatPr defaultRowHeight="15" x14ac:dyDescent="0.25"/>
  <cols>
    <col min="1" max="1" width="21" customWidth="1"/>
    <col min="2" max="2" width="17" customWidth="1"/>
    <col min="3" max="3" width="18.42578125" customWidth="1"/>
    <col min="4" max="5" width="26.7109375" customWidth="1"/>
    <col min="6" max="6" width="37.42578125" customWidth="1"/>
  </cols>
  <sheetData>
    <row r="1" spans="1:6" ht="19.5" thickBot="1" x14ac:dyDescent="0.35">
      <c r="A1" s="1" t="s">
        <v>1</v>
      </c>
      <c r="B1" s="2">
        <v>0.1</v>
      </c>
      <c r="C1" s="7"/>
      <c r="D1" s="13"/>
      <c r="E1" s="14"/>
      <c r="F1" s="32"/>
    </row>
    <row r="2" spans="1:6" ht="19.5" thickBot="1" x14ac:dyDescent="0.35">
      <c r="A2" s="3" t="s">
        <v>2</v>
      </c>
      <c r="B2" s="4">
        <f>((1+B1)^(1/12))-1</f>
        <v>7.9741404289037643E-3</v>
      </c>
      <c r="C2" s="8"/>
      <c r="D2" s="15"/>
      <c r="E2" s="16"/>
      <c r="F2" s="33"/>
    </row>
    <row r="3" spans="1:6" ht="19.5" thickBot="1" x14ac:dyDescent="0.35">
      <c r="A3" s="6"/>
      <c r="B3" s="5" t="s">
        <v>0</v>
      </c>
      <c r="C3" s="5" t="s">
        <v>0</v>
      </c>
      <c r="D3" s="24" t="s">
        <v>3</v>
      </c>
      <c r="E3" s="18" t="s">
        <v>4</v>
      </c>
      <c r="F3" s="34" t="s">
        <v>5</v>
      </c>
    </row>
    <row r="4" spans="1:6" ht="18.75" x14ac:dyDescent="0.3">
      <c r="A4" s="9"/>
      <c r="B4" s="11">
        <v>1000</v>
      </c>
      <c r="C4" s="11">
        <v>1000</v>
      </c>
      <c r="D4" s="19"/>
      <c r="E4" s="22">
        <v>100</v>
      </c>
      <c r="F4" s="19"/>
    </row>
    <row r="5" spans="1:6" ht="18.75" x14ac:dyDescent="0.3">
      <c r="A5" s="10">
        <v>41640</v>
      </c>
      <c r="B5" s="12">
        <f>B4*(1.00797414)</f>
        <v>1007.9741399999999</v>
      </c>
      <c r="C5" s="12">
        <f>C4*(1+B$2)</f>
        <v>1007.9741404289038</v>
      </c>
      <c r="D5" s="20">
        <v>0.55000000000000004</v>
      </c>
      <c r="E5" s="23">
        <f>E4*(1+(D5/100))</f>
        <v>100.55000000000001</v>
      </c>
      <c r="F5" s="36"/>
    </row>
    <row r="6" spans="1:6" ht="18.75" x14ac:dyDescent="0.3">
      <c r="A6" s="10">
        <v>41671</v>
      </c>
      <c r="B6" s="12">
        <f t="shared" ref="B6:B34" si="0">B5*(1.00797414)</f>
        <v>1016.0118669087395</v>
      </c>
      <c r="C6" s="12">
        <f t="shared" ref="C6:C34" si="1">C5*(1+B$2)</f>
        <v>1016.0118677733874</v>
      </c>
      <c r="D6" s="20">
        <v>0.69</v>
      </c>
      <c r="E6" s="23">
        <f t="shared" ref="E6:E34" si="2">E5*(1+(D6/100))</f>
        <v>101.24379500000001</v>
      </c>
      <c r="F6" s="36"/>
    </row>
    <row r="7" spans="1:6" ht="18.75" x14ac:dyDescent="0.3">
      <c r="A7" s="10">
        <v>41699</v>
      </c>
      <c r="B7" s="12">
        <f t="shared" si="0"/>
        <v>1024.1136877771312</v>
      </c>
      <c r="C7" s="12">
        <f t="shared" si="1"/>
        <v>1024.1136890844452</v>
      </c>
      <c r="D7" s="20">
        <v>0.92</v>
      </c>
      <c r="E7" s="23">
        <f t="shared" si="2"/>
        <v>102.17523791400002</v>
      </c>
      <c r="F7" s="36"/>
    </row>
    <row r="8" spans="1:6" ht="18.75" x14ac:dyDescent="0.3">
      <c r="A8" s="10">
        <v>41730</v>
      </c>
      <c r="B8" s="12">
        <f t="shared" si="0"/>
        <v>1032.2801136993824</v>
      </c>
      <c r="C8" s="12">
        <f t="shared" si="1"/>
        <v>1032.2801154563672</v>
      </c>
      <c r="D8" s="20">
        <v>0.67</v>
      </c>
      <c r="E8" s="23">
        <f t="shared" si="2"/>
        <v>102.85981200802381</v>
      </c>
      <c r="F8" s="36"/>
    </row>
    <row r="9" spans="1:6" ht="18.75" x14ac:dyDescent="0.3">
      <c r="A9" s="10">
        <v>41760</v>
      </c>
      <c r="B9" s="12">
        <f t="shared" si="0"/>
        <v>1040.5116598452371</v>
      </c>
      <c r="C9" s="12">
        <f t="shared" si="1"/>
        <v>1040.5116620589813</v>
      </c>
      <c r="D9" s="20">
        <v>0.46</v>
      </c>
      <c r="E9" s="23">
        <f t="shared" si="2"/>
        <v>103.33296714326072</v>
      </c>
      <c r="F9" s="36"/>
    </row>
    <row r="10" spans="1:6" ht="18.75" x14ac:dyDescent="0.3">
      <c r="A10" s="10">
        <v>41791</v>
      </c>
      <c r="B10" s="12">
        <f t="shared" si="0"/>
        <v>1048.8088454924753</v>
      </c>
      <c r="C10" s="12">
        <f t="shared" si="1"/>
        <v>1048.8088481701516</v>
      </c>
      <c r="D10" s="20">
        <v>0.4</v>
      </c>
      <c r="E10" s="23">
        <f t="shared" si="2"/>
        <v>103.74629901183376</v>
      </c>
      <c r="F10" s="36"/>
    </row>
    <row r="11" spans="1:6" ht="18.75" x14ac:dyDescent="0.3">
      <c r="A11" s="10">
        <v>41821</v>
      </c>
      <c r="B11" s="12">
        <f t="shared" si="0"/>
        <v>1057.1721940596706</v>
      </c>
      <c r="C11" s="12">
        <f t="shared" si="1"/>
        <v>1057.1721972085372</v>
      </c>
      <c r="D11" s="20">
        <v>0.01</v>
      </c>
      <c r="E11" s="23">
        <f t="shared" si="2"/>
        <v>103.75667364173493</v>
      </c>
      <c r="F11" s="36"/>
    </row>
    <row r="12" spans="1:6" ht="18.75" x14ac:dyDescent="0.3">
      <c r="A12" s="10">
        <v>41852</v>
      </c>
      <c r="B12" s="12">
        <f t="shared" si="0"/>
        <v>1065.6022331392096</v>
      </c>
      <c r="C12" s="12">
        <f t="shared" si="1"/>
        <v>1065.6022367666108</v>
      </c>
      <c r="D12" s="20">
        <v>0.25</v>
      </c>
      <c r="E12" s="23">
        <f t="shared" si="2"/>
        <v>104.01606532583926</v>
      </c>
      <c r="F12" s="36"/>
    </row>
    <row r="13" spans="1:6" ht="18.75" x14ac:dyDescent="0.3">
      <c r="A13" s="10">
        <v>41883</v>
      </c>
      <c r="B13" s="12">
        <f t="shared" si="0"/>
        <v>1074.0994945305742</v>
      </c>
      <c r="C13" s="12">
        <f t="shared" si="1"/>
        <v>1074.0994986439416</v>
      </c>
      <c r="D13" s="20">
        <v>0.56999999999999995</v>
      </c>
      <c r="E13" s="23">
        <f t="shared" si="2"/>
        <v>104.60895689819655</v>
      </c>
      <c r="F13" s="36"/>
    </row>
    <row r="14" spans="1:6" ht="18.75" x14ac:dyDescent="0.3">
      <c r="A14" s="10">
        <v>41913</v>
      </c>
      <c r="B14" s="12">
        <f t="shared" si="0"/>
        <v>1082.6645142738903</v>
      </c>
      <c r="C14" s="12">
        <f t="shared" si="1"/>
        <v>1082.6645188807436</v>
      </c>
      <c r="D14" s="20">
        <v>0.42</v>
      </c>
      <c r="E14" s="23">
        <f t="shared" si="2"/>
        <v>105.04831451716898</v>
      </c>
      <c r="F14" s="36"/>
    </row>
    <row r="15" spans="1:6" ht="18.75" x14ac:dyDescent="0.3">
      <c r="A15" s="10">
        <v>41944</v>
      </c>
      <c r="B15" s="12">
        <f t="shared" si="0"/>
        <v>1091.2978326837422</v>
      </c>
      <c r="C15" s="12">
        <f t="shared" si="1"/>
        <v>1091.2978377916902</v>
      </c>
      <c r="D15" s="20">
        <v>0.51</v>
      </c>
      <c r="E15" s="23">
        <f t="shared" si="2"/>
        <v>105.58406092120654</v>
      </c>
      <c r="F15" s="36"/>
    </row>
    <row r="16" spans="1:6" ht="18.75" x14ac:dyDescent="0.3">
      <c r="A16" s="25">
        <v>41974</v>
      </c>
      <c r="B16" s="26">
        <f t="shared" si="0"/>
        <v>1099.9999943832588</v>
      </c>
      <c r="C16" s="26">
        <f t="shared" si="1"/>
        <v>1100.0000000000002</v>
      </c>
      <c r="D16" s="20">
        <v>0.78</v>
      </c>
      <c r="E16" s="27">
        <f t="shared" si="2"/>
        <v>106.40761659639196</v>
      </c>
      <c r="F16" s="37">
        <f>((E16-E4)/E4)*100</f>
        <v>6.4076165963919598</v>
      </c>
    </row>
    <row r="17" spans="1:6" ht="18.75" x14ac:dyDescent="0.3">
      <c r="A17" s="10">
        <v>42005</v>
      </c>
      <c r="B17" s="12">
        <f t="shared" si="0"/>
        <v>1108.77154833847</v>
      </c>
      <c r="C17" s="12">
        <f t="shared" si="1"/>
        <v>1108.7715544717944</v>
      </c>
      <c r="D17" s="20">
        <v>1.24</v>
      </c>
      <c r="E17" s="23">
        <f t="shared" si="2"/>
        <v>107.72707104218722</v>
      </c>
      <c r="F17" s="23">
        <f t="shared" ref="F17:F34" si="3">((E17-E5)/E5)*100</f>
        <v>7.1378130703005542</v>
      </c>
    </row>
    <row r="18" spans="1:6" ht="18.75" x14ac:dyDescent="0.3">
      <c r="A18" s="10">
        <v>42036</v>
      </c>
      <c r="B18" s="12">
        <f t="shared" si="0"/>
        <v>1117.6130478929376</v>
      </c>
      <c r="C18" s="12">
        <f t="shared" si="1"/>
        <v>1117.6130545507265</v>
      </c>
      <c r="D18" s="20">
        <v>1.22</v>
      </c>
      <c r="E18" s="23">
        <f t="shared" si="2"/>
        <v>109.04134130890191</v>
      </c>
      <c r="F18" s="23">
        <f t="shared" si="3"/>
        <v>7.7017522988958476</v>
      </c>
    </row>
    <row r="19" spans="1:6" ht="18.75" x14ac:dyDescent="0.3">
      <c r="A19" s="10">
        <v>42064</v>
      </c>
      <c r="B19" s="12">
        <f t="shared" si="0"/>
        <v>1126.5250508026627</v>
      </c>
      <c r="C19" s="12">
        <f t="shared" si="1"/>
        <v>1126.52505799289</v>
      </c>
      <c r="D19" s="20">
        <v>1.32</v>
      </c>
      <c r="E19" s="23">
        <f t="shared" si="2"/>
        <v>110.48068701417942</v>
      </c>
      <c r="F19" s="23">
        <f t="shared" si="3"/>
        <v>8.128632014705973</v>
      </c>
    </row>
    <row r="20" spans="1:6" ht="18.75" x14ac:dyDescent="0.3">
      <c r="A20" s="10">
        <v>42095</v>
      </c>
      <c r="B20" s="12">
        <f t="shared" si="0"/>
        <v>1135.5081192712703</v>
      </c>
      <c r="C20" s="12">
        <f t="shared" si="1"/>
        <v>1135.5081270020041</v>
      </c>
      <c r="D20" s="20">
        <v>0.71</v>
      </c>
      <c r="E20" s="23">
        <f t="shared" si="2"/>
        <v>111.26509989198011</v>
      </c>
      <c r="F20" s="23">
        <f t="shared" si="3"/>
        <v>8.1715956114139434</v>
      </c>
    </row>
    <row r="21" spans="1:6" ht="18.75" x14ac:dyDescent="0.3">
      <c r="A21" s="10">
        <v>42125</v>
      </c>
      <c r="B21" s="12">
        <f t="shared" si="0"/>
        <v>1144.5628199854762</v>
      </c>
      <c r="C21" s="12">
        <f t="shared" si="1"/>
        <v>1144.5628282648795</v>
      </c>
      <c r="D21" s="20">
        <v>0.74</v>
      </c>
      <c r="E21" s="23">
        <f t="shared" si="2"/>
        <v>112.08846163118078</v>
      </c>
      <c r="F21" s="23">
        <f t="shared" si="3"/>
        <v>8.4730892085789549</v>
      </c>
    </row>
    <row r="22" spans="1:6" ht="18.75" x14ac:dyDescent="0.3">
      <c r="A22" s="10">
        <v>42156</v>
      </c>
      <c r="B22" s="12">
        <f t="shared" si="0"/>
        <v>1153.689724150835</v>
      </c>
      <c r="C22" s="12">
        <f t="shared" si="1"/>
        <v>1153.689732987167</v>
      </c>
      <c r="D22" s="21">
        <v>0.79</v>
      </c>
      <c r="E22" s="23">
        <f t="shared" si="2"/>
        <v>112.97396047806711</v>
      </c>
      <c r="F22" s="23">
        <f t="shared" si="3"/>
        <v>8.8944488180545225</v>
      </c>
    </row>
    <row r="23" spans="1:6" ht="18.75" x14ac:dyDescent="0.3">
      <c r="A23" s="10">
        <v>42186</v>
      </c>
      <c r="B23" s="12">
        <f t="shared" si="0"/>
        <v>1162.8894075277751</v>
      </c>
      <c r="C23" s="12">
        <f t="shared" si="1"/>
        <v>1162.889416929391</v>
      </c>
      <c r="D23" s="20">
        <v>0.62</v>
      </c>
      <c r="E23" s="23">
        <f t="shared" si="2"/>
        <v>113.67439903303112</v>
      </c>
      <c r="F23" s="23">
        <f t="shared" si="3"/>
        <v>9.5586385368727704</v>
      </c>
    </row>
    <row r="24" spans="1:6" ht="18.75" x14ac:dyDescent="0.3">
      <c r="A24" s="10">
        <v>42217</v>
      </c>
      <c r="B24" s="12">
        <f t="shared" si="0"/>
        <v>1172.1624504679187</v>
      </c>
      <c r="C24" s="12">
        <f t="shared" si="1"/>
        <v>1172.162460443272</v>
      </c>
      <c r="D24" s="20">
        <v>0.22</v>
      </c>
      <c r="E24" s="23">
        <f t="shared" si="2"/>
        <v>113.92448271090379</v>
      </c>
      <c r="F24" s="23">
        <f t="shared" si="3"/>
        <v>9.5258529093804452</v>
      </c>
    </row>
    <row r="25" spans="1:6" ht="18.75" x14ac:dyDescent="0.3">
      <c r="A25" s="10">
        <v>42248</v>
      </c>
      <c r="B25" s="12">
        <f t="shared" si="0"/>
        <v>1181.5094379506929</v>
      </c>
      <c r="C25" s="12">
        <f t="shared" si="1"/>
        <v>1181.5094485083359</v>
      </c>
      <c r="D25" s="21">
        <v>0.54</v>
      </c>
      <c r="E25" s="23">
        <f t="shared" si="2"/>
        <v>114.53967491754268</v>
      </c>
      <c r="F25" s="23">
        <f t="shared" si="3"/>
        <v>9.4931813812181662</v>
      </c>
    </row>
    <row r="26" spans="1:6" ht="18.75" x14ac:dyDescent="0.3">
      <c r="A26" s="10">
        <v>42278</v>
      </c>
      <c r="B26" s="12">
        <f t="shared" si="0"/>
        <v>1190.9309596202331</v>
      </c>
      <c r="C26" s="12">
        <f t="shared" si="1"/>
        <v>1190.930970768818</v>
      </c>
      <c r="D26" s="20">
        <v>0.82</v>
      </c>
      <c r="E26" s="23">
        <f t="shared" si="2"/>
        <v>115.47890025186653</v>
      </c>
      <c r="F26" s="23">
        <f t="shared" si="3"/>
        <v>9.9293223148219063</v>
      </c>
    </row>
    <row r="27" spans="1:6" ht="18.75" x14ac:dyDescent="0.3">
      <c r="A27" s="25">
        <v>42309</v>
      </c>
      <c r="B27" s="26">
        <f t="shared" si="0"/>
        <v>1200.4276098225791</v>
      </c>
      <c r="C27" s="26">
        <f t="shared" si="1"/>
        <v>1200.4276215708592</v>
      </c>
      <c r="D27" s="20">
        <v>1.01</v>
      </c>
      <c r="E27" s="27">
        <f t="shared" si="2"/>
        <v>116.64523714441039</v>
      </c>
      <c r="F27" s="37">
        <f t="shared" si="3"/>
        <v>10.476179952444136</v>
      </c>
    </row>
    <row r="28" spans="1:6" ht="18.75" x14ac:dyDescent="0.3">
      <c r="A28" s="10">
        <v>42339</v>
      </c>
      <c r="B28" s="12">
        <f t="shared" si="0"/>
        <v>1209.9999876431698</v>
      </c>
      <c r="C28" s="12">
        <f t="shared" si="1"/>
        <v>1210.0000000000002</v>
      </c>
      <c r="D28" s="20">
        <v>0.96</v>
      </c>
      <c r="E28" s="23">
        <f t="shared" si="2"/>
        <v>117.76503142099673</v>
      </c>
      <c r="F28" s="23">
        <f t="shared" si="3"/>
        <v>10.673497995621751</v>
      </c>
    </row>
    <row r="29" spans="1:6" ht="18.75" x14ac:dyDescent="0.3">
      <c r="A29" s="10">
        <v>42370</v>
      </c>
      <c r="B29" s="12">
        <f t="shared" si="0"/>
        <v>1219.6486969446346</v>
      </c>
      <c r="C29" s="12">
        <f t="shared" si="1"/>
        <v>1219.6487099189737</v>
      </c>
      <c r="D29" s="20">
        <v>1.27</v>
      </c>
      <c r="E29" s="23">
        <f t="shared" si="2"/>
        <v>119.26064732004339</v>
      </c>
      <c r="F29" s="23">
        <f t="shared" si="3"/>
        <v>10.706293382226537</v>
      </c>
    </row>
    <row r="30" spans="1:6" ht="18.75" x14ac:dyDescent="0.3">
      <c r="A30" s="10">
        <v>42401</v>
      </c>
      <c r="B30" s="12">
        <f t="shared" si="0"/>
        <v>1229.3743464048887</v>
      </c>
      <c r="C30" s="12">
        <f t="shared" si="1"/>
        <v>1229.374360005799</v>
      </c>
      <c r="D30" s="20">
        <v>0.9</v>
      </c>
      <c r="E30" s="23">
        <f t="shared" si="2"/>
        <v>120.33399314592377</v>
      </c>
      <c r="F30" s="23">
        <f t="shared" si="3"/>
        <v>10.35630312454709</v>
      </c>
    </row>
    <row r="31" spans="1:6" ht="18.75" x14ac:dyDescent="0.3">
      <c r="A31" s="10">
        <v>42430</v>
      </c>
      <c r="B31" s="12">
        <f t="shared" si="0"/>
        <v>1239.1775495555298</v>
      </c>
      <c r="C31" s="12">
        <f t="shared" si="1"/>
        <v>1239.1775637921789</v>
      </c>
      <c r="D31" s="20">
        <v>0.43</v>
      </c>
      <c r="E31" s="23">
        <f t="shared" si="2"/>
        <v>120.85142931645125</v>
      </c>
      <c r="F31" s="23">
        <f t="shared" si="3"/>
        <v>9.3869277812698702</v>
      </c>
    </row>
    <row r="32" spans="1:6" ht="18.75" x14ac:dyDescent="0.3">
      <c r="A32" s="10">
        <v>42461</v>
      </c>
      <c r="B32" s="12">
        <f t="shared" si="0"/>
        <v>1249.0589248205424</v>
      </c>
      <c r="C32" s="12">
        <f t="shared" si="1"/>
        <v>1249.0589397022047</v>
      </c>
      <c r="D32" s="20">
        <v>0.61</v>
      </c>
      <c r="E32" s="23">
        <f t="shared" si="2"/>
        <v>121.5886230352816</v>
      </c>
      <c r="F32" s="23">
        <f t="shared" si="3"/>
        <v>9.2783120253555769</v>
      </c>
    </row>
    <row r="33" spans="1:6" ht="18.75" x14ac:dyDescent="0.3">
      <c r="A33" s="10">
        <v>42491</v>
      </c>
      <c r="B33" s="12">
        <f t="shared" si="0"/>
        <v>1259.0190955553107</v>
      </c>
      <c r="C33" s="12">
        <f t="shared" si="1"/>
        <v>1259.0191110913677</v>
      </c>
      <c r="D33" s="20">
        <v>0.78</v>
      </c>
      <c r="E33" s="23">
        <f t="shared" si="2"/>
        <v>122.5370142949568</v>
      </c>
      <c r="F33" s="23">
        <f t="shared" si="3"/>
        <v>9.3217022624115025</v>
      </c>
    </row>
    <row r="34" spans="1:6" ht="19.5" thickBot="1" x14ac:dyDescent="0.35">
      <c r="A34" s="28">
        <v>42522</v>
      </c>
      <c r="B34" s="29">
        <f t="shared" si="0"/>
        <v>1269.0586900859421</v>
      </c>
      <c r="C34" s="30">
        <f t="shared" si="1"/>
        <v>1269.0587062858838</v>
      </c>
      <c r="D34" s="17">
        <v>0.35</v>
      </c>
      <c r="E34" s="31">
        <f t="shared" si="2"/>
        <v>122.96589384498917</v>
      </c>
      <c r="F34" s="35">
        <f t="shared" si="3"/>
        <v>8.8444570099513324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Carlos Assumpção</dc:creator>
  <cp:lastModifiedBy>Antonio Carlos Assumpção</cp:lastModifiedBy>
  <dcterms:created xsi:type="dcterms:W3CDTF">2017-03-13T20:46:09Z</dcterms:created>
  <dcterms:modified xsi:type="dcterms:W3CDTF">2017-03-14T21:00:54Z</dcterms:modified>
</cp:coreProperties>
</file>