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0" yWindow="0" windowWidth="20490" windowHeight="7530" activeTab="2"/>
  </bookViews>
  <sheets>
    <sheet name="Planilha1" sheetId="1" r:id="rId1"/>
    <sheet name="Planilha2" sheetId="2" r:id="rId2"/>
    <sheet name="Planilha3" sheetId="3" r:id="rId3"/>
  </sheets>
  <externalReferences>
    <externalReference r:id="rId4"/>
    <externalReference r:id="rId5"/>
  </externalReferences>
  <calcPr calcId="171027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6" i="3"/>
  <c r="C12" i="3"/>
  <c r="D11" i="3"/>
  <c r="D10" i="3"/>
  <c r="D9" i="3"/>
  <c r="D8" i="3"/>
  <c r="D7" i="3"/>
  <c r="D6" i="3"/>
  <c r="D5" i="3"/>
  <c r="C15" i="3"/>
  <c r="C14" i="3"/>
  <c r="C16" i="2" l="1"/>
  <c r="D6" i="2"/>
  <c r="D7" i="2"/>
  <c r="D8" i="2"/>
  <c r="D9" i="2"/>
  <c r="D10" i="2"/>
  <c r="D11" i="2"/>
  <c r="D5" i="2"/>
  <c r="C12" i="2"/>
  <c r="C17" i="2"/>
  <c r="C15" i="2"/>
  <c r="C14" i="2"/>
  <c r="D6" i="1" l="1"/>
  <c r="D7" i="1"/>
  <c r="D8" i="1"/>
  <c r="D9" i="1"/>
  <c r="D5" i="1"/>
  <c r="C15" i="1" l="1"/>
  <c r="C14" i="1"/>
  <c r="C13" i="1"/>
  <c r="C12" i="1"/>
</calcChain>
</file>

<file path=xl/sharedStrings.xml><?xml version="1.0" encoding="utf-8"?>
<sst xmlns="http://schemas.openxmlformats.org/spreadsheetml/2006/main" count="27" uniqueCount="10">
  <si>
    <t>Fluxo de Caixa do Investimento A ( i = 7%)</t>
  </si>
  <si>
    <t>Ano</t>
  </si>
  <si>
    <t>Valores ($)</t>
  </si>
  <si>
    <t>VPL Acumulado até o Ano ($)</t>
  </si>
  <si>
    <t>Soma</t>
  </si>
  <si>
    <t>PBD</t>
  </si>
  <si>
    <t>VPL</t>
  </si>
  <si>
    <t>TIR</t>
  </si>
  <si>
    <t>PBS</t>
  </si>
  <si>
    <t>Fluxo de Caixa do Investimento A ( i =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</si>
</sst>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4" borderId="8" xfId="0" applyFont="1" applyFill="1" applyBorder="1"/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/>
    <xf numFmtId="0" fontId="1" fillId="3" borderId="0" xfId="0" applyFont="1" applyFill="1"/>
    <xf numFmtId="9" fontId="0" fillId="3" borderId="0" xfId="0" applyNumberFormat="1" applyFill="1"/>
    <xf numFmtId="0" fontId="2" fillId="3" borderId="2" xfId="0" applyFont="1" applyFill="1" applyBorder="1" applyAlignment="1">
      <alignment horizontal="center"/>
    </xf>
    <xf numFmtId="8" fontId="1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8" fontId="1" fillId="3" borderId="14" xfId="0" applyNumberFormat="1" applyFont="1" applyFill="1" applyBorder="1" applyAlignment="1">
      <alignment horizontal="center"/>
    </xf>
    <xf numFmtId="8" fontId="1" fillId="3" borderId="1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8" fontId="1" fillId="3" borderId="12" xfId="0" applyNumberFormat="1" applyFont="1" applyFill="1" applyBorder="1" applyAlignment="1">
      <alignment horizontal="center"/>
    </xf>
    <xf numFmtId="8" fontId="1" fillId="3" borderId="1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1" fillId="3" borderId="13" xfId="0" applyNumberFormat="1" applyFont="1" applyFill="1" applyBorder="1" applyAlignment="1">
      <alignment horizontal="center"/>
    </xf>
    <xf numFmtId="8" fontId="1" fillId="3" borderId="5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PBD</a:t>
            </a:r>
            <a:r>
              <a:rPr lang="en-US" sz="1800" baseline="0">
                <a:solidFill>
                  <a:sysClr val="windowText" lastClr="000000"/>
                </a:solidFill>
              </a:rPr>
              <a:t> (i = 10%)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Planilha2!$D$3</c:f>
              <c:strCache>
                <c:ptCount val="1"/>
                <c:pt idx="0">
                  <c:v>VPL Acumulado até o Ano ($)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Planilha2!$B$4:$B$11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Planilha2!$D$4:$D$11</c:f>
              <c:numCache>
                <c:formatCode>"R$"#,##0.00_);[Red]\("R$"#,##0.00\)</c:formatCode>
                <c:ptCount val="8"/>
                <c:pt idx="1">
                  <c:v>-90909.090909090912</c:v>
                </c:pt>
                <c:pt idx="2">
                  <c:v>-78512.396694214869</c:v>
                </c:pt>
                <c:pt idx="3">
                  <c:v>-63486.100676183327</c:v>
                </c:pt>
                <c:pt idx="4">
                  <c:v>-46410.764292056563</c:v>
                </c:pt>
                <c:pt idx="5">
                  <c:v>-27783.12460028191</c:v>
                </c:pt>
                <c:pt idx="6">
                  <c:v>-8026.5370483997103</c:v>
                </c:pt>
                <c:pt idx="7">
                  <c:v>12499.787680828551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9-4F60-9C9E-C32C202A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51368"/>
        <c:axId val="120151696"/>
      </c:lineChart>
      <c:catAx>
        <c:axId val="12015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151696"/>
        <c:crosses val="autoZero"/>
        <c:auto val="1"/>
        <c:lblAlgn val="ctr"/>
        <c:lblOffset val="100"/>
        <c:noMultiLvlLbl val="0"/>
      </c:catAx>
      <c:valAx>
        <c:axId val="12015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0151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1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10" baseline="0">
                <a:solidFill>
                  <a:sysClr val="windowText" lastClr="000000"/>
                </a:solidFill>
              </a:rPr>
              <a:t>PBD (i = 10%)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1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Planilha3!$D$3</c:f>
              <c:strCache>
                <c:ptCount val="1"/>
                <c:pt idx="0">
                  <c:v>VPL Acumulado até o Ano ($)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Planilha3!$B$4:$B$11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Planilha3!$D$4:$D$11</c:f>
              <c:numCache>
                <c:formatCode>"R$"#,##0.00_);[Red]\("R$"#,##0.00\)</c:formatCode>
                <c:ptCount val="8"/>
                <c:pt idx="1">
                  <c:v>-86363.636363636368</c:v>
                </c:pt>
                <c:pt idx="2">
                  <c:v>-69834.710743801668</c:v>
                </c:pt>
                <c:pt idx="3">
                  <c:v>-51051.840721262219</c:v>
                </c:pt>
                <c:pt idx="4">
                  <c:v>-30561.437060310112</c:v>
                </c:pt>
                <c:pt idx="5">
                  <c:v>-8829.1907532396872</c:v>
                </c:pt>
                <c:pt idx="6">
                  <c:v>13749.766448911396</c:v>
                </c:pt>
                <c:pt idx="7">
                  <c:v>34276.091178139643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6-4BFD-9693-5A670BE0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780120"/>
        <c:axId val="610775200"/>
      </c:lineChart>
      <c:catAx>
        <c:axId val="61078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0775200"/>
        <c:crosses val="autoZero"/>
        <c:auto val="1"/>
        <c:lblAlgn val="ctr"/>
        <c:lblOffset val="100"/>
        <c:noMultiLvlLbl val="0"/>
      </c:catAx>
      <c:valAx>
        <c:axId val="6107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0780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1</xdr:row>
      <xdr:rowOff>85725</xdr:rowOff>
    </xdr:from>
    <xdr:to>
      <xdr:col>15</xdr:col>
      <xdr:colOff>457199</xdr:colOff>
      <xdr:row>17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5DCB36-5CC5-4690-9B2F-99965897C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0</xdr:row>
      <xdr:rowOff>190500</xdr:rowOff>
    </xdr:from>
    <xdr:to>
      <xdr:col>15</xdr:col>
      <xdr:colOff>228599</xdr:colOff>
      <xdr:row>16</xdr:row>
      <xdr:rowOff>209550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50DF21-6260-46A3-A70B-82CDF3F6E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p_Avalia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pAvali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de Projetos"/>
      <sheetName val="Lapp_Avalia"/>
    </sheetNames>
    <definedNames>
      <definedName name="PBD"/>
      <definedName name="pbs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de Projetos"/>
      <sheetName val="LapAvalia"/>
    </sheetNames>
    <definedNames>
      <definedName name="PBD"/>
      <definedName name="pbs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50"/>
  <sheetViews>
    <sheetView workbookViewId="0">
      <selection activeCell="AW242" sqref="AW242"/>
    </sheetView>
  </sheetViews>
  <sheetFormatPr defaultRowHeight="15" x14ac:dyDescent="0.25"/>
  <cols>
    <col min="3" max="3" width="30.7109375" customWidth="1"/>
    <col min="4" max="4" width="34.140625" customWidth="1"/>
  </cols>
  <sheetData>
    <row r="1" spans="1:107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107" ht="19.5" thickBot="1" x14ac:dyDescent="0.35">
      <c r="A2" s="14"/>
      <c r="B2" s="1" t="s">
        <v>0</v>
      </c>
      <c r="C2" s="2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</row>
    <row r="3" spans="1:107" ht="19.5" thickBot="1" x14ac:dyDescent="0.35">
      <c r="A3" s="14"/>
      <c r="B3" s="4" t="s">
        <v>1</v>
      </c>
      <c r="C3" s="8" t="s">
        <v>2</v>
      </c>
      <c r="D3" s="5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</row>
    <row r="4" spans="1:107" ht="18.75" x14ac:dyDescent="0.3">
      <c r="A4" s="14"/>
      <c r="B4" s="17">
        <v>0</v>
      </c>
      <c r="C4" s="18">
        <v>-50000</v>
      </c>
      <c r="D4" s="1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8.75" x14ac:dyDescent="0.3">
      <c r="A5" s="14"/>
      <c r="B5" s="20">
        <v>1</v>
      </c>
      <c r="C5" s="21">
        <v>15000</v>
      </c>
      <c r="D5" s="22">
        <f>NPV(0.07,C$5:C5)+C$4</f>
        <v>-35981.308411214952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8.75" x14ac:dyDescent="0.3">
      <c r="A6" s="14"/>
      <c r="B6" s="23">
        <v>2</v>
      </c>
      <c r="C6" s="24">
        <v>15000</v>
      </c>
      <c r="D6" s="25">
        <f>NPV(0.07,C$5:C6)+C$4</f>
        <v>-22879.727487116779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8.75" x14ac:dyDescent="0.3">
      <c r="A7" s="14"/>
      <c r="B7" s="20">
        <v>3</v>
      </c>
      <c r="C7" s="21">
        <v>15000</v>
      </c>
      <c r="D7" s="22">
        <f>NPV(0.07,C$5:C7)+C$4</f>
        <v>-10635.259333753995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8.75" x14ac:dyDescent="0.3">
      <c r="A8" s="14"/>
      <c r="B8" s="20">
        <v>4</v>
      </c>
      <c r="C8" s="21">
        <v>15000</v>
      </c>
      <c r="D8" s="22">
        <f>NPV(0.07,C$5:C8)+C$4</f>
        <v>808.16884695887711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9.5" thickBot="1" x14ac:dyDescent="0.35">
      <c r="A9" s="14"/>
      <c r="B9" s="26">
        <v>5</v>
      </c>
      <c r="C9" s="27">
        <v>15000</v>
      </c>
      <c r="D9" s="28">
        <f>NPV(0.07,C$5:C9)+C$4</f>
        <v>11502.961539213909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9.5" thickBot="1" x14ac:dyDescent="0.35">
      <c r="A10" s="14"/>
      <c r="B10" s="6" t="s">
        <v>4</v>
      </c>
      <c r="C10" s="9">
        <v>25000</v>
      </c>
      <c r="D10" s="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9.5" thickBot="1" x14ac:dyDescent="0.35">
      <c r="A11" s="14"/>
      <c r="B11" s="15"/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9.5" thickBot="1" x14ac:dyDescent="0.35">
      <c r="A12" s="14"/>
      <c r="B12" s="6" t="s">
        <v>8</v>
      </c>
      <c r="C12" s="10">
        <f>[1]!pbs(C4:C10)</f>
        <v>3.3333333333333335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9.5" thickBot="1" x14ac:dyDescent="0.35">
      <c r="A13" s="14"/>
      <c r="B13" s="6" t="s">
        <v>5</v>
      </c>
      <c r="C13" s="10">
        <f>[1]!PBD(0.07,C4:C10)</f>
        <v>3.9293770333333331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9.5" thickBot="1" x14ac:dyDescent="0.35">
      <c r="A14" s="14"/>
      <c r="B14" s="6" t="s">
        <v>6</v>
      </c>
      <c r="C14" s="11">
        <f>NPV(0.07,C5:C9)+C4</f>
        <v>11502.961539213909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9.5" thickBot="1" x14ac:dyDescent="0.35">
      <c r="A15" s="14"/>
      <c r="B15" s="4" t="s">
        <v>7</v>
      </c>
      <c r="C15" s="12">
        <f>IRR(C4:C9)</f>
        <v>0.1523823711663066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x14ac:dyDescent="0.25">
      <c r="A18" s="14"/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7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7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7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7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7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</row>
    <row r="24" spans="1:10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7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7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</row>
    <row r="30" spans="1:10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</row>
    <row r="31" spans="1:10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</row>
    <row r="32" spans="1:10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</row>
    <row r="33" spans="1:10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</row>
    <row r="34" spans="1:10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</row>
    <row r="35" spans="1:10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</row>
    <row r="36" spans="1:10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</row>
    <row r="37" spans="1:10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</row>
    <row r="38" spans="1:10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</row>
    <row r="39" spans="1:10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</row>
    <row r="40" spans="1:10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</row>
    <row r="41" spans="1:10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</row>
    <row r="42" spans="1:10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</row>
    <row r="43" spans="1:10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</row>
    <row r="44" spans="1:10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</row>
    <row r="45" spans="1:10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</row>
    <row r="46" spans="1:10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</row>
    <row r="47" spans="1:10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</row>
    <row r="48" spans="1:10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</row>
    <row r="49" spans="1:10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</row>
    <row r="50" spans="1:10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</row>
    <row r="51" spans="1:10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</row>
    <row r="52" spans="1:10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</row>
    <row r="53" spans="1:10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</row>
    <row r="54" spans="1:10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</row>
    <row r="55" spans="1:10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</row>
    <row r="56" spans="1:10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</row>
    <row r="57" spans="1:10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</row>
    <row r="58" spans="1:10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</row>
    <row r="59" spans="1:10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</row>
    <row r="60" spans="1:10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</row>
    <row r="61" spans="1:10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</row>
    <row r="62" spans="1:10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</row>
    <row r="63" spans="1:10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</row>
    <row r="64" spans="1:10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</row>
    <row r="65" spans="1:10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</row>
    <row r="66" spans="1:10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</row>
    <row r="67" spans="1:10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</row>
    <row r="68" spans="1:10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</row>
    <row r="69" spans="1:10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</row>
    <row r="70" spans="1:10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</row>
    <row r="71" spans="1:10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</row>
    <row r="72" spans="1:10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</row>
    <row r="73" spans="1:10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</row>
    <row r="74" spans="1:10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</row>
    <row r="78" spans="1:10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</row>
    <row r="79" spans="1:10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</row>
    <row r="80" spans="1:10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</row>
    <row r="81" spans="1:10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</row>
    <row r="83" spans="1:10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</row>
    <row r="84" spans="1:10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</row>
    <row r="85" spans="1:10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</row>
    <row r="86" spans="1:10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</row>
    <row r="87" spans="1:10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</row>
    <row r="88" spans="1:10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</row>
    <row r="89" spans="1:10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</row>
    <row r="90" spans="1:10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</row>
    <row r="91" spans="1:10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</row>
    <row r="92" spans="1:10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</row>
    <row r="93" spans="1:10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</row>
    <row r="94" spans="1:10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</row>
    <row r="95" spans="1:10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</row>
    <row r="96" spans="1:10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</row>
    <row r="97" spans="1:10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</row>
    <row r="98" spans="1:10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</row>
    <row r="99" spans="1:10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</row>
    <row r="100" spans="1:10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</row>
    <row r="101" spans="1:10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</row>
    <row r="102" spans="1:10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</row>
    <row r="103" spans="1:10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</row>
    <row r="104" spans="1:10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</row>
    <row r="105" spans="1:10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</row>
    <row r="106" spans="1:10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</row>
    <row r="107" spans="1:10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</row>
    <row r="108" spans="1:10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</row>
    <row r="109" spans="1:10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</row>
    <row r="110" spans="1:10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</row>
    <row r="111" spans="1:10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</row>
    <row r="112" spans="1:10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</row>
    <row r="113" spans="1:10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</row>
    <row r="114" spans="1:10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</row>
    <row r="115" spans="1:10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</row>
    <row r="116" spans="1:10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</row>
    <row r="117" spans="1:10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</row>
    <row r="118" spans="1:10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</row>
    <row r="119" spans="1:10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</row>
    <row r="120" spans="1:10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</row>
    <row r="121" spans="1:10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</row>
    <row r="122" spans="1:10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</row>
    <row r="123" spans="1:10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</row>
    <row r="124" spans="1:10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</row>
    <row r="125" spans="1:10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</row>
    <row r="126" spans="1:10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</row>
    <row r="127" spans="1:10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</row>
    <row r="128" spans="1:10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</row>
    <row r="129" spans="1:10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</row>
    <row r="130" spans="1:10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</row>
    <row r="131" spans="1:10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</row>
    <row r="132" spans="1:10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</row>
    <row r="133" spans="1:10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</row>
    <row r="134" spans="1:10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</row>
    <row r="135" spans="1:10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</row>
    <row r="136" spans="1:10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</row>
    <row r="137" spans="1:10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</row>
    <row r="138" spans="1:10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</row>
    <row r="139" spans="1:10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</row>
    <row r="140" spans="1:10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</row>
    <row r="141" spans="1:10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</row>
    <row r="142" spans="1:10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</row>
    <row r="143" spans="1:10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</row>
    <row r="144" spans="1:10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</row>
    <row r="145" spans="1:10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</row>
    <row r="146" spans="1:10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</row>
    <row r="147" spans="1:10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</row>
    <row r="148" spans="1:10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</row>
    <row r="149" spans="1:10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</row>
    <row r="150" spans="1:10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</row>
    <row r="151" spans="1:10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</row>
    <row r="152" spans="1:10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</row>
    <row r="153" spans="1:10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</row>
    <row r="154" spans="1:10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</row>
    <row r="155" spans="1:10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</row>
    <row r="156" spans="1:10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</row>
    <row r="157" spans="1:10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</row>
    <row r="158" spans="1:10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</row>
    <row r="159" spans="1:10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</row>
    <row r="160" spans="1:10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</row>
    <row r="161" spans="1:10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</row>
    <row r="162" spans="1:10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</row>
    <row r="163" spans="1:10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</row>
    <row r="164" spans="1:10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</row>
    <row r="165" spans="1:10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</row>
    <row r="166" spans="1:10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</row>
    <row r="167" spans="1:10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</row>
    <row r="168" spans="1:10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</row>
    <row r="169" spans="1:10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</row>
    <row r="170" spans="1:10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</row>
    <row r="171" spans="1:10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</row>
    <row r="172" spans="1:10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</row>
    <row r="173" spans="1:10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</row>
    <row r="174" spans="1:10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</row>
    <row r="175" spans="1:10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</row>
    <row r="176" spans="1:10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</row>
    <row r="177" spans="1:10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</row>
    <row r="178" spans="1:10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</row>
    <row r="179" spans="1:10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</row>
    <row r="180" spans="1:10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</row>
    <row r="181" spans="1:10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</row>
    <row r="182" spans="1:10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</row>
    <row r="183" spans="1:106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</row>
    <row r="184" spans="1:106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</row>
    <row r="185" spans="1:106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</row>
    <row r="186" spans="1:106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</row>
    <row r="187" spans="1:106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</row>
    <row r="188" spans="1:106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</row>
    <row r="189" spans="1:106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</row>
    <row r="190" spans="1:106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</row>
    <row r="191" spans="1:106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</row>
    <row r="192" spans="1:106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</row>
    <row r="193" spans="1:106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</row>
    <row r="194" spans="1:106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</row>
    <row r="195" spans="1:106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</row>
    <row r="196" spans="1:106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</row>
    <row r="197" spans="1:106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</row>
    <row r="198" spans="1:106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</row>
    <row r="199" spans="1:106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</row>
    <row r="200" spans="1:106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</row>
    <row r="201" spans="1:106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</row>
    <row r="202" spans="1:10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</row>
    <row r="203" spans="1:106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</row>
    <row r="204" spans="1:106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</row>
    <row r="205" spans="1:106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</row>
    <row r="206" spans="1:106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</row>
    <row r="207" spans="1:106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</row>
    <row r="208" spans="1:106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</row>
    <row r="209" spans="1:106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</row>
    <row r="210" spans="1:106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</row>
    <row r="211" spans="1:106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</row>
    <row r="212" spans="1:106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</row>
    <row r="213" spans="1:10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</row>
    <row r="214" spans="1:10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</row>
    <row r="215" spans="1:106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</row>
    <row r="216" spans="1:106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</row>
    <row r="217" spans="1:106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</row>
    <row r="218" spans="1:106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</row>
    <row r="219" spans="1:106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</row>
    <row r="220" spans="1:106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</row>
    <row r="221" spans="1:106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</row>
    <row r="222" spans="1:106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</row>
    <row r="223" spans="1:106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</row>
    <row r="224" spans="1:106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</row>
    <row r="225" spans="1:106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</row>
    <row r="226" spans="1:106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</row>
    <row r="227" spans="1:106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</row>
    <row r="228" spans="1:106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</row>
    <row r="229" spans="1:10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</row>
    <row r="230" spans="1:106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</row>
    <row r="231" spans="1:106" x14ac:dyDescent="0.25">
      <c r="A231" s="14"/>
    </row>
    <row r="232" spans="1:106" x14ac:dyDescent="0.25">
      <c r="A232" s="14"/>
    </row>
    <row r="233" spans="1:106" x14ac:dyDescent="0.25">
      <c r="A233" s="14"/>
    </row>
    <row r="234" spans="1:106" x14ac:dyDescent="0.25">
      <c r="A234" s="14"/>
    </row>
    <row r="235" spans="1:106" x14ac:dyDescent="0.25">
      <c r="A235" s="14"/>
    </row>
    <row r="236" spans="1:106" x14ac:dyDescent="0.25">
      <c r="A236" s="14"/>
    </row>
    <row r="237" spans="1:106" x14ac:dyDescent="0.25">
      <c r="A237" s="14"/>
    </row>
    <row r="238" spans="1:106" x14ac:dyDescent="0.25">
      <c r="A238" s="14"/>
    </row>
    <row r="239" spans="1:106" x14ac:dyDescent="0.25">
      <c r="A239" s="14"/>
    </row>
    <row r="240" spans="1:106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</sheetData>
  <pageMargins left="0.511811024" right="0.511811024" top="0.78740157499999996" bottom="0.78740157499999996" header="0.31496062000000002" footer="0.31496062000000002"/>
  <ignoredErrors>
    <ignoredError sqref="C15 D6: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4"/>
  <sheetViews>
    <sheetView topLeftCell="A3" workbookViewId="0">
      <selection activeCell="C17" sqref="C17"/>
    </sheetView>
  </sheetViews>
  <sheetFormatPr defaultRowHeight="15" x14ac:dyDescent="0.25"/>
  <cols>
    <col min="1" max="1" width="3.5703125" customWidth="1"/>
    <col min="3" max="4" width="34.7109375" customWidth="1"/>
  </cols>
  <sheetData>
    <row r="1" spans="1:65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65" ht="19.5" thickBot="1" x14ac:dyDescent="0.35">
      <c r="A2" s="14"/>
      <c r="B2" s="1" t="s">
        <v>9</v>
      </c>
      <c r="C2" s="2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9.5" thickBot="1" x14ac:dyDescent="0.35">
      <c r="A3" s="14"/>
      <c r="B3" s="4" t="s">
        <v>1</v>
      </c>
      <c r="C3" s="8" t="s">
        <v>2</v>
      </c>
      <c r="D3" s="5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8.75" x14ac:dyDescent="0.3">
      <c r="A4" s="14"/>
      <c r="B4" s="17">
        <v>0</v>
      </c>
      <c r="C4" s="18">
        <v>-100000</v>
      </c>
      <c r="D4" s="1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8.75" x14ac:dyDescent="0.3">
      <c r="A5" s="14"/>
      <c r="B5" s="20">
        <v>1</v>
      </c>
      <c r="C5" s="21">
        <v>10000</v>
      </c>
      <c r="D5" s="22">
        <f>NPV(0.1,C$5:C5)+C$4</f>
        <v>-90909.090909090912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.75" x14ac:dyDescent="0.3">
      <c r="A6" s="14"/>
      <c r="B6" s="23">
        <v>2</v>
      </c>
      <c r="C6" s="24">
        <v>15000</v>
      </c>
      <c r="D6" s="22">
        <f>NPV(0.1,C$5:C6)+C$4</f>
        <v>-78512.396694214869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.75" x14ac:dyDescent="0.3">
      <c r="A7" s="14"/>
      <c r="B7" s="20">
        <v>3</v>
      </c>
      <c r="C7" s="21">
        <v>20000</v>
      </c>
      <c r="D7" s="22">
        <f>NPV(0.1,C$5:C7)+C$4</f>
        <v>-63486.100676183327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.75" x14ac:dyDescent="0.3">
      <c r="A8" s="14"/>
      <c r="B8" s="20">
        <v>4</v>
      </c>
      <c r="C8" s="21">
        <v>25000</v>
      </c>
      <c r="D8" s="22">
        <f>NPV(0.1,C$5:C8)+C$4</f>
        <v>-46410.764292056563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.75" x14ac:dyDescent="0.3">
      <c r="A9" s="14"/>
      <c r="B9" s="20">
        <v>5</v>
      </c>
      <c r="C9" s="21">
        <v>30000</v>
      </c>
      <c r="D9" s="22">
        <f>NPV(0.1,C$5:C9)+C$4</f>
        <v>-27783.12460028191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.75" x14ac:dyDescent="0.3">
      <c r="A10" s="14"/>
      <c r="B10" s="20">
        <v>6</v>
      </c>
      <c r="C10" s="21">
        <v>35000</v>
      </c>
      <c r="D10" s="22">
        <f>NPV(0.1,C$5:C10)+C$4</f>
        <v>-8026.5370483997103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9.5" thickBot="1" x14ac:dyDescent="0.35">
      <c r="A11" s="14"/>
      <c r="B11" s="23">
        <v>7</v>
      </c>
      <c r="C11" s="24">
        <v>40000</v>
      </c>
      <c r="D11" s="22">
        <f>NPV(0.1,C$5:C11)+C$4</f>
        <v>12499.787680828551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9.5" thickBot="1" x14ac:dyDescent="0.35">
      <c r="A12" s="14"/>
      <c r="B12" s="6" t="s">
        <v>4</v>
      </c>
      <c r="C12" s="9">
        <f>SUM(C4:C11)</f>
        <v>75000</v>
      </c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9.5" thickBot="1" x14ac:dyDescent="0.35">
      <c r="A13" s="14"/>
      <c r="B13" s="15"/>
      <c r="C13" s="15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9.5" thickBot="1" x14ac:dyDescent="0.35">
      <c r="A14" s="14"/>
      <c r="B14" s="6" t="s">
        <v>8</v>
      </c>
      <c r="C14" s="10">
        <f>[2]!pbs(C4:C11)</f>
        <v>5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9.5" thickBot="1" x14ac:dyDescent="0.35">
      <c r="A15" s="14"/>
      <c r="B15" s="6" t="s">
        <v>5</v>
      </c>
      <c r="C15" s="10">
        <f>[2]!PBD(0.1,C4:C11)</f>
        <v>6.3910362500000018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9.5" thickBot="1" x14ac:dyDescent="0.35">
      <c r="A16" s="14"/>
      <c r="B16" s="6" t="s">
        <v>6</v>
      </c>
      <c r="C16" s="11">
        <f>NPV(0.1,C5:C11)+C4</f>
        <v>12499.787680828551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9.5" thickBot="1" x14ac:dyDescent="0.35">
      <c r="A17" s="14"/>
      <c r="B17" s="4" t="s">
        <v>7</v>
      </c>
      <c r="C17" s="29">
        <f>IRR(C4:C11)</f>
        <v>0.12970800338486388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x14ac:dyDescent="0.25">
      <c r="A20" s="14"/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1:6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6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pans="1:6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6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6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1:6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pans="1:6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1:6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1:6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1:6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1:6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1:6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</row>
    <row r="72" spans="1:6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</row>
    <row r="73" spans="1:6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</row>
    <row r="75" spans="1:6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</row>
    <row r="76" spans="1:6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</row>
    <row r="78" spans="1:6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</row>
    <row r="79" spans="1:6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</row>
    <row r="80" spans="1:6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</row>
    <row r="81" spans="1:6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</row>
    <row r="82" spans="1:6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</row>
    <row r="84" spans="1:6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</row>
    <row r="87" spans="1:6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1:65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</row>
    <row r="92" spans="1:65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</row>
    <row r="93" spans="1:6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</row>
    <row r="95" spans="1:65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6" spans="1:65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</row>
    <row r="97" spans="1:65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</row>
    <row r="98" spans="1:6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</row>
    <row r="99" spans="1:6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</row>
    <row r="100" spans="1:6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</row>
    <row r="101" spans="1:6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</row>
    <row r="102" spans="1:6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</row>
    <row r="103" spans="1:65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</row>
    <row r="104" spans="1:6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</row>
    <row r="105" spans="1:6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</row>
    <row r="106" spans="1:6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</row>
    <row r="107" spans="1:6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</row>
    <row r="108" spans="1:6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</row>
    <row r="109" spans="1:6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</row>
    <row r="110" spans="1:6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</row>
    <row r="111" spans="1:6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</row>
    <row r="112" spans="1:6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</row>
    <row r="113" spans="1:6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</row>
    <row r="114" spans="1:6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</row>
    <row r="115" spans="1:6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</row>
    <row r="116" spans="1:6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</row>
    <row r="117" spans="1:6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</row>
    <row r="118" spans="1:65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</row>
    <row r="119" spans="1:6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</row>
    <row r="120" spans="1:65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</row>
    <row r="121" spans="1:65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</row>
    <row r="122" spans="1:65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</row>
    <row r="123" spans="1:65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</row>
    <row r="124" spans="1:65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</row>
    <row r="125" spans="1:65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</row>
    <row r="126" spans="1:65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</row>
    <row r="127" spans="1:65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</row>
    <row r="128" spans="1:6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</row>
    <row r="129" spans="1:6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</row>
    <row r="130" spans="1:6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</row>
    <row r="131" spans="1:65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</row>
    <row r="132" spans="1:65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</row>
    <row r="133" spans="1:65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</row>
    <row r="134" spans="1:65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</row>
    <row r="135" spans="1:65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</row>
    <row r="136" spans="1:65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</row>
    <row r="137" spans="1:65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</row>
    <row r="138" spans="1:65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</row>
    <row r="139" spans="1:65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</row>
    <row r="140" spans="1:65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</row>
    <row r="141" spans="1:65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</row>
    <row r="142" spans="1:65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</row>
    <row r="143" spans="1:6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</row>
    <row r="144" spans="1:6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</row>
    <row r="145" spans="1:65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</row>
    <row r="146" spans="1:65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</row>
    <row r="147" spans="1:6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</row>
    <row r="148" spans="1:6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</row>
    <row r="149" spans="1:6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</row>
    <row r="150" spans="1:65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</row>
    <row r="151" spans="1:65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</row>
    <row r="152" spans="1:65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</row>
    <row r="153" spans="1:65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</row>
    <row r="154" spans="1:6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</row>
    <row r="155" spans="1:6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</row>
    <row r="156" spans="1:65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</row>
    <row r="157" spans="1:65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</row>
    <row r="158" spans="1:65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</row>
    <row r="159" spans="1:6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</row>
    <row r="160" spans="1:65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</row>
    <row r="161" spans="1:65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</row>
    <row r="162" spans="1:65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</row>
    <row r="163" spans="1:65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</row>
    <row r="164" spans="1:65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</row>
    <row r="165" spans="1:6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</row>
    <row r="166" spans="1:65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</row>
    <row r="167" spans="1:6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</row>
    <row r="168" spans="1:65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</row>
    <row r="169" spans="1:65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</row>
    <row r="170" spans="1:65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</row>
    <row r="171" spans="1:65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</row>
    <row r="172" spans="1:65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</row>
    <row r="173" spans="1:65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</row>
    <row r="174" spans="1:65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</row>
    <row r="175" spans="1:65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</row>
    <row r="176" spans="1:65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</row>
    <row r="177" spans="1:65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</row>
    <row r="178" spans="1:65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</row>
    <row r="179" spans="1:65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</row>
    <row r="180" spans="1:6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</row>
    <row r="181" spans="1:65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</row>
    <row r="182" spans="1:65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</row>
    <row r="183" spans="1:65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</row>
    <row r="184" spans="1:6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</row>
    <row r="185" spans="1:65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</row>
    <row r="186" spans="1:65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</row>
    <row r="187" spans="1:65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</row>
    <row r="188" spans="1:65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</row>
    <row r="189" spans="1:65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</row>
    <row r="190" spans="1:65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</row>
    <row r="191" spans="1:6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</row>
    <row r="192" spans="1:6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</row>
    <row r="193" spans="1:6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</row>
    <row r="194" spans="1:6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</row>
    <row r="195" spans="1:6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</row>
    <row r="196" spans="1:6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</row>
    <row r="197" spans="1:6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</row>
    <row r="198" spans="1:65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</row>
    <row r="199" spans="1:65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</row>
    <row r="200" spans="1:65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</row>
    <row r="201" spans="1:6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</row>
    <row r="202" spans="1:6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</row>
    <row r="203" spans="1:6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</row>
    <row r="204" spans="1:6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</row>
    <row r="205" spans="1:6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</row>
    <row r="206" spans="1:6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</row>
    <row r="207" spans="1:65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</row>
    <row r="208" spans="1:65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</row>
    <row r="209" spans="1:65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</row>
    <row r="210" spans="1:65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</row>
    <row r="211" spans="1:65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</row>
    <row r="212" spans="1:65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</row>
    <row r="213" spans="1:65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</row>
    <row r="214" spans="1:65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</row>
    <row r="215" spans="1:65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</row>
    <row r="216" spans="1:65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</row>
    <row r="217" spans="1:65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</row>
    <row r="218" spans="1:65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</row>
    <row r="219" spans="1:65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</row>
    <row r="223" spans="1:65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</row>
    <row r="224" spans="1:65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</row>
    <row r="225" spans="1:65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</row>
    <row r="226" spans="1:6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5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</row>
    <row r="228" spans="1:65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</row>
    <row r="229" spans="1:65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</row>
    <row r="230" spans="1:65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</row>
    <row r="231" spans="1:65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</row>
    <row r="232" spans="1:65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</row>
    <row r="233" spans="1:65" x14ac:dyDescent="0.25">
      <c r="A233" s="14"/>
    </row>
    <row r="234" spans="1:65" x14ac:dyDescent="0.25">
      <c r="A234" s="14"/>
    </row>
    <row r="235" spans="1:65" x14ac:dyDescent="0.25">
      <c r="A235" s="14"/>
    </row>
    <row r="236" spans="1:65" x14ac:dyDescent="0.25">
      <c r="A236" s="14"/>
    </row>
    <row r="237" spans="1:65" x14ac:dyDescent="0.25">
      <c r="A237" s="14"/>
    </row>
    <row r="238" spans="1:65" x14ac:dyDescent="0.25">
      <c r="A238" s="14"/>
    </row>
    <row r="239" spans="1:65" x14ac:dyDescent="0.25">
      <c r="A239" s="14"/>
    </row>
    <row r="240" spans="1:65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</sheetData>
  <pageMargins left="0.511811024" right="0.511811024" top="0.78740157499999996" bottom="0.78740157499999996" header="0.31496062000000002" footer="0.31496062000000002"/>
  <ignoredErrors>
    <ignoredError sqref="D6:D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4"/>
  <sheetViews>
    <sheetView tabSelected="1" workbookViewId="0">
      <selection activeCell="D15" sqref="D15"/>
    </sheetView>
  </sheetViews>
  <sheetFormatPr defaultRowHeight="15" x14ac:dyDescent="0.25"/>
  <cols>
    <col min="1" max="1" width="3.85546875" customWidth="1"/>
    <col min="3" max="3" width="32.7109375" customWidth="1"/>
    <col min="4" max="4" width="35.5703125" customWidth="1"/>
  </cols>
  <sheetData>
    <row r="1" spans="1:62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62" ht="19.5" thickBot="1" x14ac:dyDescent="0.35">
      <c r="A2" s="14"/>
      <c r="B2" s="1" t="s">
        <v>9</v>
      </c>
      <c r="C2" s="2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ht="19.5" thickBot="1" x14ac:dyDescent="0.35">
      <c r="A3" s="14"/>
      <c r="B3" s="4" t="s">
        <v>1</v>
      </c>
      <c r="C3" s="8" t="s">
        <v>2</v>
      </c>
      <c r="D3" s="5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ht="18.75" x14ac:dyDescent="0.3">
      <c r="A4" s="14"/>
      <c r="B4" s="17">
        <v>0</v>
      </c>
      <c r="C4" s="18">
        <v>-100000</v>
      </c>
      <c r="D4" s="1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ht="18.75" x14ac:dyDescent="0.3">
      <c r="A5" s="14"/>
      <c r="B5" s="20">
        <v>1</v>
      </c>
      <c r="C5" s="21">
        <v>15000</v>
      </c>
      <c r="D5" s="22">
        <f>NPV(0.1,C$5:C5)+C$4</f>
        <v>-86363.636363636368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18.75" x14ac:dyDescent="0.3">
      <c r="A6" s="14"/>
      <c r="B6" s="23">
        <v>2</v>
      </c>
      <c r="C6" s="24">
        <v>20000</v>
      </c>
      <c r="D6" s="22">
        <f>NPV(0.1,C$5:C6)+C$4</f>
        <v>-69834.710743801668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ht="18.75" x14ac:dyDescent="0.3">
      <c r="A7" s="14"/>
      <c r="B7" s="20">
        <v>3</v>
      </c>
      <c r="C7" s="21">
        <v>25000</v>
      </c>
      <c r="D7" s="22">
        <f>NPV(0.1,C$5:C7)+C$4</f>
        <v>-51051.840721262219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ht="18.75" x14ac:dyDescent="0.3">
      <c r="A8" s="14"/>
      <c r="B8" s="20">
        <v>4</v>
      </c>
      <c r="C8" s="21">
        <v>30000</v>
      </c>
      <c r="D8" s="22">
        <f>NPV(0.1,C$5:C8)+C$4</f>
        <v>-30561.437060310112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ht="18.75" x14ac:dyDescent="0.3">
      <c r="A9" s="14"/>
      <c r="B9" s="20">
        <v>5</v>
      </c>
      <c r="C9" s="21">
        <v>35000</v>
      </c>
      <c r="D9" s="22">
        <f>NPV(0.1,C$5:C9)+C$4</f>
        <v>-8829.1907532396872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ht="18.75" x14ac:dyDescent="0.3">
      <c r="A10" s="14"/>
      <c r="B10" s="20">
        <v>6</v>
      </c>
      <c r="C10" s="21">
        <v>40000</v>
      </c>
      <c r="D10" s="22">
        <f>NPV(0.1,C$5:C10)+C$4</f>
        <v>13749.766448911396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ht="19.5" thickBot="1" x14ac:dyDescent="0.35">
      <c r="A11" s="14"/>
      <c r="B11" s="23">
        <v>7</v>
      </c>
      <c r="C11" s="24">
        <v>40000</v>
      </c>
      <c r="D11" s="22">
        <f>NPV(0.1,C$5:C11)+C$4</f>
        <v>34276.091178139643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19.5" thickBot="1" x14ac:dyDescent="0.35">
      <c r="A12" s="14"/>
      <c r="B12" s="6" t="s">
        <v>4</v>
      </c>
      <c r="C12" s="9">
        <f>SUM(C4:C11)</f>
        <v>105000</v>
      </c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ht="19.5" thickBot="1" x14ac:dyDescent="0.35">
      <c r="A13" s="14"/>
      <c r="B13" s="15"/>
      <c r="C13" s="15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9.5" thickBot="1" x14ac:dyDescent="0.35">
      <c r="A14" s="14"/>
      <c r="B14" s="6" t="s">
        <v>8</v>
      </c>
      <c r="C14" s="10">
        <f>[2]!pbs(C4:C11)</f>
        <v>4.2857142857142856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ht="19.5" thickBot="1" x14ac:dyDescent="0.35">
      <c r="A15" s="14"/>
      <c r="B15" s="6" t="s">
        <v>5</v>
      </c>
      <c r="C15" s="10">
        <f>[2]!PBD(0.1,C4:C11)</f>
        <v>5.3910362500000018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1:62" ht="19.5" thickBot="1" x14ac:dyDescent="0.35">
      <c r="A16" s="14"/>
      <c r="B16" s="6" t="s">
        <v>6</v>
      </c>
      <c r="C16" s="11">
        <f>NPV(0.1,C5:C11)+C4</f>
        <v>34276.091178139643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ht="19.5" thickBot="1" x14ac:dyDescent="0.35">
      <c r="A17" s="14"/>
      <c r="B17" s="4" t="s">
        <v>7</v>
      </c>
      <c r="C17" s="29">
        <f>IRR(C4:C11)</f>
        <v>0.18128917737464056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x14ac:dyDescent="0.25">
      <c r="A20" s="14"/>
      <c r="B20" s="14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:6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1:6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1:6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1:6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1:6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1:6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  <row r="34" spans="1:6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1:6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1:6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1:6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1:6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</row>
    <row r="40" spans="1:6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</row>
    <row r="41" spans="1:6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</row>
    <row r="42" spans="1:6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</row>
    <row r="43" spans="1:6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  <row r="44" spans="1:6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1:6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1:6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1:6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1:6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1:6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</row>
    <row r="61" spans="1:6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1:6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1:6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</row>
    <row r="64" spans="1:6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1:6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</row>
    <row r="66" spans="1:6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</row>
    <row r="67" spans="1:6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</row>
    <row r="68" spans="1:6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</row>
    <row r="69" spans="1:6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</row>
    <row r="70" spans="1:6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</row>
    <row r="71" spans="1:6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6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</row>
    <row r="73" spans="1:6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</row>
    <row r="74" spans="1:6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</row>
    <row r="75" spans="1:6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1:6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</row>
    <row r="77" spans="1:6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</row>
    <row r="78" spans="1:6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</row>
    <row r="79" spans="1:6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</row>
    <row r="80" spans="1:6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1:6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1:6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</row>
    <row r="83" spans="1:6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</row>
    <row r="84" spans="1:6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</row>
    <row r="85" spans="1:6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</row>
    <row r="86" spans="1:6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</row>
    <row r="87" spans="1:6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1:6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1:6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</row>
    <row r="90" spans="1:6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</row>
    <row r="91" spans="1:6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</row>
    <row r="92" spans="1:6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</row>
    <row r="93" spans="1:6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</row>
    <row r="94" spans="1:6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</row>
    <row r="95" spans="1:6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</row>
    <row r="96" spans="1:6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</row>
    <row r="97" spans="1:6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</row>
    <row r="98" spans="1:6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</row>
    <row r="99" spans="1:6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</row>
    <row r="100" spans="1:6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</row>
    <row r="101" spans="1:6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</row>
    <row r="102" spans="1:6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</row>
    <row r="103" spans="1:6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</row>
    <row r="104" spans="1:6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</row>
    <row r="105" spans="1:6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</row>
    <row r="106" spans="1:6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</row>
    <row r="107" spans="1:6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</row>
    <row r="108" spans="1:6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</row>
    <row r="109" spans="1:6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6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</row>
    <row r="111" spans="1:6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</row>
    <row r="112" spans="1:6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</row>
    <row r="113" spans="1:6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</row>
    <row r="114" spans="1:6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</row>
    <row r="115" spans="1:6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</row>
    <row r="116" spans="1:6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</row>
    <row r="117" spans="1:6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</row>
    <row r="118" spans="1:6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</row>
    <row r="119" spans="1:6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</row>
    <row r="120" spans="1:6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</row>
    <row r="121" spans="1:6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</row>
    <row r="122" spans="1:6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</row>
    <row r="123" spans="1:6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</row>
    <row r="124" spans="1:6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</row>
    <row r="125" spans="1:6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</row>
    <row r="126" spans="1:6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</row>
    <row r="127" spans="1:6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</row>
    <row r="128" spans="1:6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</row>
    <row r="129" spans="1:6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</row>
    <row r="130" spans="1:6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</row>
    <row r="131" spans="1:6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</row>
    <row r="132" spans="1:6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</row>
    <row r="133" spans="1:6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</row>
    <row r="134" spans="1:6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</row>
    <row r="135" spans="1:6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</row>
    <row r="136" spans="1:6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</row>
    <row r="137" spans="1:6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</row>
    <row r="138" spans="1:6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</row>
    <row r="139" spans="1:6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</row>
    <row r="140" spans="1:6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</row>
    <row r="141" spans="1:6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</row>
    <row r="142" spans="1:6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</row>
    <row r="143" spans="1:6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</row>
    <row r="144" spans="1:6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</row>
    <row r="145" spans="1:6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</row>
    <row r="146" spans="1:6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</row>
    <row r="147" spans="1:6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</row>
    <row r="148" spans="1:6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</row>
    <row r="149" spans="1:6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</row>
    <row r="150" spans="1:6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</row>
    <row r="151" spans="1:6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</row>
    <row r="152" spans="1:6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</row>
    <row r="153" spans="1:6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</row>
    <row r="154" spans="1:6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</row>
    <row r="155" spans="1:6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</row>
    <row r="156" spans="1:6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</row>
    <row r="157" spans="1:6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</row>
    <row r="158" spans="1:6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</row>
    <row r="159" spans="1:6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</row>
    <row r="160" spans="1:6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</row>
    <row r="161" spans="1:6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</row>
    <row r="162" spans="1:6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</row>
    <row r="163" spans="1:6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</row>
    <row r="164" spans="1:6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</row>
    <row r="165" spans="1:6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</row>
    <row r="166" spans="1:6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</row>
    <row r="167" spans="1:6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</row>
    <row r="168" spans="1:6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</row>
    <row r="169" spans="1:6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</row>
    <row r="170" spans="1:6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</row>
    <row r="171" spans="1:6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</row>
    <row r="172" spans="1:6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</row>
    <row r="173" spans="1:6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</row>
    <row r="174" spans="1:6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</row>
    <row r="175" spans="1:6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</row>
    <row r="176" spans="1:6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</row>
    <row r="177" spans="1:6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</row>
    <row r="178" spans="1:6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</row>
    <row r="179" spans="1:6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</row>
    <row r="180" spans="1:6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</row>
    <row r="181" spans="1:6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</row>
    <row r="182" spans="1:6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</row>
    <row r="183" spans="1:6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</row>
    <row r="184" spans="1:6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</row>
    <row r="185" spans="1:6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</row>
    <row r="186" spans="1:6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</row>
    <row r="187" spans="1:6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</row>
    <row r="188" spans="1:6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</row>
    <row r="189" spans="1:6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</row>
    <row r="190" spans="1:6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</row>
    <row r="191" spans="1:6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</row>
    <row r="192" spans="1:6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</row>
    <row r="193" spans="1:6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</row>
    <row r="194" spans="1:6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</row>
    <row r="195" spans="1:6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</row>
    <row r="196" spans="1:6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</row>
    <row r="197" spans="1:6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</row>
    <row r="198" spans="1:6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</row>
    <row r="199" spans="1:6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</row>
    <row r="200" spans="1:6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</row>
    <row r="201" spans="1:6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</row>
    <row r="202" spans="1:6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</row>
    <row r="203" spans="1:6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</row>
    <row r="204" spans="1:6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</row>
    <row r="205" spans="1:6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</row>
    <row r="206" spans="1:6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</row>
    <row r="207" spans="1:6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</row>
    <row r="208" spans="1:6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</row>
    <row r="209" spans="1:6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</row>
    <row r="210" spans="1:6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</row>
    <row r="211" spans="1:6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</row>
    <row r="212" spans="1:6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</row>
    <row r="213" spans="1:6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</row>
    <row r="214" spans="1:6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</row>
    <row r="215" spans="1:6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</row>
    <row r="216" spans="1:6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</row>
    <row r="217" spans="1:6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</row>
    <row r="218" spans="1:6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</row>
    <row r="219" spans="1:6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</row>
    <row r="220" spans="1:6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</row>
    <row r="221" spans="1:6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</row>
    <row r="222" spans="1:6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</row>
    <row r="223" spans="1:6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</row>
    <row r="224" spans="1:6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</row>
    <row r="225" spans="1:6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</row>
    <row r="226" spans="1:6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</row>
    <row r="227" spans="1:6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</row>
    <row r="228" spans="1:6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</row>
    <row r="229" spans="1:6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</row>
    <row r="230" spans="1:6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</row>
    <row r="231" spans="1:6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</row>
    <row r="232" spans="1:6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</row>
    <row r="233" spans="1:62" x14ac:dyDescent="0.25">
      <c r="A233" s="14"/>
    </row>
    <row r="234" spans="1:62" x14ac:dyDescent="0.25">
      <c r="A234" s="14"/>
    </row>
    <row r="235" spans="1:62" x14ac:dyDescent="0.25">
      <c r="A235" s="14"/>
    </row>
    <row r="236" spans="1:62" x14ac:dyDescent="0.25">
      <c r="A236" s="14"/>
    </row>
    <row r="237" spans="1:62" x14ac:dyDescent="0.25">
      <c r="A237" s="14"/>
    </row>
    <row r="238" spans="1:62" x14ac:dyDescent="0.25">
      <c r="A238" s="14"/>
    </row>
    <row r="239" spans="1:62" x14ac:dyDescent="0.25">
      <c r="A239" s="14"/>
    </row>
    <row r="240" spans="1:62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</sheetData>
  <pageMargins left="0.511811024" right="0.511811024" top="0.78740157499999996" bottom="0.78740157499999996" header="0.31496062000000002" footer="0.31496062000000002"/>
  <ignoredErrors>
    <ignoredError sqref="D6:D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2017-03-29T13:12:24Z</dcterms:created>
  <dcterms:modified xsi:type="dcterms:W3CDTF">2017-03-29T20:43:37Z</dcterms:modified>
</cp:coreProperties>
</file>