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bookViews>
    <workbookView xWindow="0" yWindow="0" windowWidth="20490" windowHeight="7755"/>
  </bookViews>
  <sheets>
    <sheet name="Plan1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5" i="4"/>
  <c r="F16" i="4" s="1"/>
  <c r="F6" i="4"/>
  <c r="F7" i="4"/>
  <c r="F8" i="4"/>
  <c r="F9" i="4"/>
  <c r="F3" i="4"/>
  <c r="F15" i="4" s="1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0" i="4"/>
  <c r="F27" i="4" l="1"/>
  <c r="F26" i="4"/>
  <c r="F24" i="4"/>
  <c r="F22" i="4"/>
  <c r="F20" i="4"/>
  <c r="F18" i="4"/>
  <c r="F14" i="4"/>
  <c r="F25" i="4"/>
  <c r="F23" i="4"/>
  <c r="F21" i="4"/>
  <c r="F19" i="4"/>
  <c r="F17" i="4"/>
  <c r="F10" i="4"/>
</calcChain>
</file>

<file path=xl/sharedStrings.xml><?xml version="1.0" encoding="utf-8"?>
<sst xmlns="http://schemas.openxmlformats.org/spreadsheetml/2006/main" count="10" uniqueCount="6">
  <si>
    <t>ANO</t>
  </si>
  <si>
    <t>Soma</t>
  </si>
  <si>
    <t>X ($)</t>
  </si>
  <si>
    <t>TIR</t>
  </si>
  <si>
    <t>VPL1</t>
  </si>
  <si>
    <t>VPL2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</si>
</sst>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4" borderId="0" xfId="0" applyFont="1" applyFill="1"/>
    <xf numFmtId="2" fontId="1" fillId="2" borderId="12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2" fontId="2" fillId="4" borderId="14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0" fontId="2" fillId="4" borderId="18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10" fontId="2" fillId="4" borderId="16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0" fontId="2" fillId="4" borderId="8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20" baseline="0">
                <a:solidFill>
                  <a:sysClr val="windowText" lastClr="000000"/>
                </a:solidFill>
              </a:rPr>
              <a:t>VPLs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Plan1!$C$13</c:f>
              <c:strCache>
                <c:ptCount val="1"/>
                <c:pt idx="0">
                  <c:v>VPL1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Plan1!$B$14:$B$26</c:f>
              <c:numCache>
                <c:formatCode>0.00%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</c:numCache>
            </c:numRef>
          </c:cat>
          <c:val>
            <c:numRef>
              <c:f>Plan1!$C$14:$C$26</c:f>
              <c:numCache>
                <c:formatCode>0.00</c:formatCode>
                <c:ptCount val="13"/>
                <c:pt idx="0">
                  <c:v>19530</c:v>
                </c:pt>
                <c:pt idx="1">
                  <c:v>17042.943844652589</c:v>
                </c:pt>
                <c:pt idx="2">
                  <c:v>14697.123473412546</c:v>
                </c:pt>
                <c:pt idx="3">
                  <c:v>12482.875384661173</c:v>
                </c:pt>
                <c:pt idx="4">
                  <c:v>10391.296704121705</c:v>
                </c:pt>
                <c:pt idx="5">
                  <c:v>8414.178041233783</c:v>
                </c:pt>
                <c:pt idx="6">
                  <c:v>6543.9428829385652</c:v>
                </c:pt>
                <c:pt idx="7">
                  <c:v>4773.5928311929019</c:v>
                </c:pt>
                <c:pt idx="8">
                  <c:v>3096.6580700123886</c:v>
                </c:pt>
                <c:pt idx="9">
                  <c:v>1507.152517563467</c:v>
                </c:pt>
                <c:pt idx="10">
                  <c:v>-0.46681994017853867</c:v>
                </c:pt>
                <c:pt idx="11">
                  <c:v>-1431.3367219298525</c:v>
                </c:pt>
                <c:pt idx="12">
                  <c:v>-2790.2212367402317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C2-49DD-ABEA-BDEB8010EB6C}"/>
            </c:ext>
          </c:extLst>
        </c:ser>
        <c:ser>
          <c:idx val="1"/>
          <c:order val="1"/>
          <c:tx>
            <c:strRef>
              <c:f>Plan1!$F$13</c:f>
              <c:strCache>
                <c:ptCount val="1"/>
                <c:pt idx="0">
                  <c:v>VPL2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Plan1!$B$14:$B$26</c:f>
              <c:numCache>
                <c:formatCode>0.00%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</c:numCache>
            </c:numRef>
          </c:cat>
          <c:val>
            <c:numRef>
              <c:f>Plan1!$F$14:$F$26</c:f>
              <c:numCache>
                <c:formatCode>0.00</c:formatCode>
                <c:ptCount val="13"/>
                <c:pt idx="0">
                  <c:v>39060</c:v>
                </c:pt>
                <c:pt idx="1">
                  <c:v>34085.887689305178</c:v>
                </c:pt>
                <c:pt idx="2">
                  <c:v>29394.246946825093</c:v>
                </c:pt>
                <c:pt idx="3">
                  <c:v>24965.750769322345</c:v>
                </c:pt>
                <c:pt idx="4">
                  <c:v>20782.593408243411</c:v>
                </c:pt>
                <c:pt idx="5">
                  <c:v>16828.356082467566</c:v>
                </c:pt>
                <c:pt idx="6">
                  <c:v>13087.88576587713</c:v>
                </c:pt>
                <c:pt idx="7">
                  <c:v>9547.1856623858039</c:v>
                </c:pt>
                <c:pt idx="8">
                  <c:v>6193.3161400247773</c:v>
                </c:pt>
                <c:pt idx="9">
                  <c:v>3014.3050351269339</c:v>
                </c:pt>
                <c:pt idx="10">
                  <c:v>-0.93363988035707735</c:v>
                </c:pt>
                <c:pt idx="11">
                  <c:v>-2862.673443859705</c:v>
                </c:pt>
                <c:pt idx="12">
                  <c:v>-5580.4424734804634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C2-49DD-ABEA-BDEB8010E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570000"/>
        <c:axId val="511569440"/>
      </c:lineChart>
      <c:catAx>
        <c:axId val="511570000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1569440"/>
        <c:crosses val="autoZero"/>
        <c:auto val="1"/>
        <c:lblAlgn val="ctr"/>
        <c:lblOffset val="100"/>
        <c:noMultiLvlLbl val="0"/>
      </c:catAx>
      <c:valAx>
        <c:axId val="51156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7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15700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</xdr:row>
      <xdr:rowOff>23811</xdr:rowOff>
    </xdr:from>
    <xdr:to>
      <xdr:col>18</xdr:col>
      <xdr:colOff>171450</xdr:colOff>
      <xdr:row>20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abSelected="1" workbookViewId="0">
      <selection activeCell="M22" sqref="M22"/>
    </sheetView>
  </sheetViews>
  <sheetFormatPr defaultRowHeight="15" x14ac:dyDescent="0.25"/>
  <cols>
    <col min="2" max="3" width="12.7109375" customWidth="1"/>
    <col min="5" max="6" width="12.7109375" customWidth="1"/>
  </cols>
  <sheetData>
    <row r="1" spans="2:6" ht="15.75" thickBot="1" x14ac:dyDescent="0.3"/>
    <row r="2" spans="2:6" ht="19.5" thickBot="1" x14ac:dyDescent="0.35">
      <c r="B2" s="1" t="s">
        <v>0</v>
      </c>
      <c r="C2" s="2" t="s">
        <v>2</v>
      </c>
      <c r="D2" s="3"/>
      <c r="E2" s="1" t="s">
        <v>0</v>
      </c>
      <c r="F2" s="2" t="s">
        <v>2</v>
      </c>
    </row>
    <row r="3" spans="2:6" ht="18.75" x14ac:dyDescent="0.3">
      <c r="B3" s="8">
        <v>0</v>
      </c>
      <c r="C3" s="9">
        <v>-40000</v>
      </c>
      <c r="D3" s="3"/>
      <c r="E3" s="12">
        <v>0</v>
      </c>
      <c r="F3" s="13">
        <f>C3*2</f>
        <v>-80000</v>
      </c>
    </row>
    <row r="4" spans="2:6" ht="18.75" x14ac:dyDescent="0.3">
      <c r="B4" s="10">
        <v>1</v>
      </c>
      <c r="C4" s="11">
        <v>4000</v>
      </c>
      <c r="D4" s="3"/>
      <c r="E4" s="10">
        <v>1</v>
      </c>
      <c r="F4" s="14">
        <f t="shared" ref="F4:F9" si="0">C4*2</f>
        <v>8000</v>
      </c>
    </row>
    <row r="5" spans="2:6" ht="18.75" x14ac:dyDescent="0.3">
      <c r="B5" s="8">
        <v>2</v>
      </c>
      <c r="C5" s="9">
        <v>7030</v>
      </c>
      <c r="D5" s="3"/>
      <c r="E5" s="8">
        <v>2</v>
      </c>
      <c r="F5" s="14">
        <f t="shared" si="0"/>
        <v>14060</v>
      </c>
    </row>
    <row r="6" spans="2:6" ht="18.75" x14ac:dyDescent="0.3">
      <c r="B6" s="10">
        <v>3</v>
      </c>
      <c r="C6" s="11">
        <v>7950</v>
      </c>
      <c r="D6" s="3"/>
      <c r="E6" s="10">
        <v>3</v>
      </c>
      <c r="F6" s="14">
        <f t="shared" si="0"/>
        <v>15900</v>
      </c>
    </row>
    <row r="7" spans="2:6" ht="18.75" x14ac:dyDescent="0.3">
      <c r="B7" s="8">
        <v>4</v>
      </c>
      <c r="C7" s="9">
        <v>8550</v>
      </c>
      <c r="D7" s="3"/>
      <c r="E7" s="8">
        <v>4</v>
      </c>
      <c r="F7" s="14">
        <f t="shared" si="0"/>
        <v>17100</v>
      </c>
    </row>
    <row r="8" spans="2:6" ht="18.75" x14ac:dyDescent="0.3">
      <c r="B8" s="10">
        <v>5</v>
      </c>
      <c r="C8" s="11">
        <v>12000</v>
      </c>
      <c r="D8" s="3"/>
      <c r="E8" s="10">
        <v>5</v>
      </c>
      <c r="F8" s="14">
        <f t="shared" si="0"/>
        <v>24000</v>
      </c>
    </row>
    <row r="9" spans="2:6" ht="19.5" thickBot="1" x14ac:dyDescent="0.35">
      <c r="B9" s="8">
        <v>6</v>
      </c>
      <c r="C9" s="9">
        <v>20000</v>
      </c>
      <c r="D9" s="3"/>
      <c r="E9" s="15">
        <v>6</v>
      </c>
      <c r="F9" s="16">
        <f t="shared" si="0"/>
        <v>40000</v>
      </c>
    </row>
    <row r="10" spans="2:6" ht="19.5" thickBot="1" x14ac:dyDescent="0.35">
      <c r="B10" s="1" t="s">
        <v>1</v>
      </c>
      <c r="C10" s="4">
        <f>SUM(C3:C9)</f>
        <v>19530</v>
      </c>
      <c r="D10" s="3"/>
      <c r="E10" s="1" t="s">
        <v>1</v>
      </c>
      <c r="F10" s="4">
        <f>SUM(F3:F9)</f>
        <v>39060</v>
      </c>
    </row>
    <row r="11" spans="2:6" ht="7.5" customHeight="1" x14ac:dyDescent="0.3">
      <c r="B11" s="3"/>
      <c r="C11" s="3"/>
      <c r="D11" s="3"/>
      <c r="E11" s="3"/>
      <c r="F11" s="3"/>
    </row>
    <row r="12" spans="2:6" ht="6.75" customHeight="1" thickBot="1" x14ac:dyDescent="0.35">
      <c r="B12" s="3"/>
      <c r="C12" s="3"/>
      <c r="D12" s="3"/>
      <c r="E12" s="3"/>
      <c r="F12" s="3"/>
    </row>
    <row r="13" spans="2:6" ht="19.5" thickBot="1" x14ac:dyDescent="0.35">
      <c r="B13" s="5"/>
      <c r="C13" s="6" t="s">
        <v>4</v>
      </c>
      <c r="D13" s="3"/>
      <c r="E13" s="5"/>
      <c r="F13" s="6" t="s">
        <v>5</v>
      </c>
    </row>
    <row r="14" spans="2:6" ht="18.75" x14ac:dyDescent="0.3">
      <c r="B14" s="17">
        <v>0</v>
      </c>
      <c r="C14" s="18">
        <f>NPV(B14,$C$4:$C$9)+($C$3)</f>
        <v>19530</v>
      </c>
      <c r="D14" s="3"/>
      <c r="E14" s="17">
        <v>0</v>
      </c>
      <c r="F14" s="18">
        <f>NPV(E14,$F$4:$F$9)+($F$3)</f>
        <v>39060</v>
      </c>
    </row>
    <row r="15" spans="2:6" ht="18.75" x14ac:dyDescent="0.3">
      <c r="B15" s="19">
        <v>0.01</v>
      </c>
      <c r="C15" s="20">
        <f t="shared" ref="C15:C26" si="1">NPV(B15,$C$4:$C$9)+($C$3)</f>
        <v>17042.943844652589</v>
      </c>
      <c r="D15" s="3"/>
      <c r="E15" s="19">
        <v>0.01</v>
      </c>
      <c r="F15" s="22">
        <f t="shared" ref="F15:F26" si="2">NPV(E15,$F$4:$F$9)+($F$3)</f>
        <v>34085.887689305178</v>
      </c>
    </row>
    <row r="16" spans="2:6" ht="18.75" x14ac:dyDescent="0.3">
      <c r="B16" s="21">
        <v>0.02</v>
      </c>
      <c r="C16" s="22">
        <f t="shared" si="1"/>
        <v>14697.123473412546</v>
      </c>
      <c r="D16" s="3"/>
      <c r="E16" s="21">
        <v>0.02</v>
      </c>
      <c r="F16" s="22">
        <f t="shared" si="2"/>
        <v>29394.246946825093</v>
      </c>
    </row>
    <row r="17" spans="2:6" ht="18.75" x14ac:dyDescent="0.3">
      <c r="B17" s="21">
        <v>0.03</v>
      </c>
      <c r="C17" s="22">
        <f t="shared" si="1"/>
        <v>12482.875384661173</v>
      </c>
      <c r="D17" s="3"/>
      <c r="E17" s="21">
        <v>0.03</v>
      </c>
      <c r="F17" s="22">
        <f t="shared" si="2"/>
        <v>24965.750769322345</v>
      </c>
    </row>
    <row r="18" spans="2:6" ht="18.75" x14ac:dyDescent="0.3">
      <c r="B18" s="23">
        <v>0.04</v>
      </c>
      <c r="C18" s="22">
        <f t="shared" si="1"/>
        <v>10391.296704121705</v>
      </c>
      <c r="D18" s="3"/>
      <c r="E18" s="23">
        <v>0.04</v>
      </c>
      <c r="F18" s="22">
        <f t="shared" si="2"/>
        <v>20782.593408243411</v>
      </c>
    </row>
    <row r="19" spans="2:6" ht="18.75" x14ac:dyDescent="0.3">
      <c r="B19" s="23">
        <v>0.05</v>
      </c>
      <c r="C19" s="22">
        <f t="shared" si="1"/>
        <v>8414.178041233783</v>
      </c>
      <c r="D19" s="3"/>
      <c r="E19" s="23">
        <v>0.05</v>
      </c>
      <c r="F19" s="22">
        <f t="shared" si="2"/>
        <v>16828.356082467566</v>
      </c>
    </row>
    <row r="20" spans="2:6" ht="18.75" x14ac:dyDescent="0.3">
      <c r="B20" s="23">
        <v>0.06</v>
      </c>
      <c r="C20" s="22">
        <f t="shared" si="1"/>
        <v>6543.9428829385652</v>
      </c>
      <c r="D20" s="3"/>
      <c r="E20" s="23">
        <v>0.06</v>
      </c>
      <c r="F20" s="22">
        <f t="shared" si="2"/>
        <v>13087.88576587713</v>
      </c>
    </row>
    <row r="21" spans="2:6" ht="18.75" x14ac:dyDescent="0.3">
      <c r="B21" s="23">
        <v>7.0000000000000007E-2</v>
      </c>
      <c r="C21" s="22">
        <f t="shared" si="1"/>
        <v>4773.5928311929019</v>
      </c>
      <c r="D21" s="3"/>
      <c r="E21" s="23">
        <v>7.0000000000000007E-2</v>
      </c>
      <c r="F21" s="22">
        <f t="shared" si="2"/>
        <v>9547.1856623858039</v>
      </c>
    </row>
    <row r="22" spans="2:6" ht="18.75" x14ac:dyDescent="0.3">
      <c r="B22" s="23">
        <v>0.08</v>
      </c>
      <c r="C22" s="22">
        <f t="shared" si="1"/>
        <v>3096.6580700123886</v>
      </c>
      <c r="D22" s="3"/>
      <c r="E22" s="23">
        <v>0.08</v>
      </c>
      <c r="F22" s="22">
        <f t="shared" si="2"/>
        <v>6193.3161400247773</v>
      </c>
    </row>
    <row r="23" spans="2:6" ht="18.75" x14ac:dyDescent="0.3">
      <c r="B23" s="23">
        <v>0.09</v>
      </c>
      <c r="C23" s="22">
        <f t="shared" si="1"/>
        <v>1507.152517563467</v>
      </c>
      <c r="D23" s="3"/>
      <c r="E23" s="23">
        <v>0.09</v>
      </c>
      <c r="F23" s="22">
        <f t="shared" si="2"/>
        <v>3014.3050351269339</v>
      </c>
    </row>
    <row r="24" spans="2:6" ht="18.75" x14ac:dyDescent="0.3">
      <c r="B24" s="23">
        <v>0.1</v>
      </c>
      <c r="C24" s="22">
        <f t="shared" si="1"/>
        <v>-0.46681994017853867</v>
      </c>
      <c r="D24" s="3"/>
      <c r="E24" s="23">
        <v>0.1</v>
      </c>
      <c r="F24" s="22">
        <f t="shared" si="2"/>
        <v>-0.93363988035707735</v>
      </c>
    </row>
    <row r="25" spans="2:6" ht="18.75" x14ac:dyDescent="0.3">
      <c r="B25" s="19">
        <v>0.11</v>
      </c>
      <c r="C25" s="20">
        <f t="shared" si="1"/>
        <v>-1431.3367219298525</v>
      </c>
      <c r="D25" s="3"/>
      <c r="E25" s="19">
        <v>0.11</v>
      </c>
      <c r="F25" s="22">
        <f t="shared" si="2"/>
        <v>-2862.673443859705</v>
      </c>
    </row>
    <row r="26" spans="2:6" ht="19.5" thickBot="1" x14ac:dyDescent="0.35">
      <c r="B26" s="24">
        <v>0.12</v>
      </c>
      <c r="C26" s="25">
        <f t="shared" si="1"/>
        <v>-2790.2212367402317</v>
      </c>
      <c r="D26" s="3"/>
      <c r="E26" s="24">
        <v>0.12</v>
      </c>
      <c r="F26" s="20">
        <f t="shared" si="2"/>
        <v>-5580.4424734804634</v>
      </c>
    </row>
    <row r="27" spans="2:6" ht="19.5" thickBot="1" x14ac:dyDescent="0.35">
      <c r="B27" s="5" t="s">
        <v>3</v>
      </c>
      <c r="C27" s="7">
        <f>IRR(C3:C9)</f>
        <v>9.9996820964926236E-2</v>
      </c>
      <c r="D27" s="3"/>
      <c r="E27" s="5" t="s">
        <v>3</v>
      </c>
      <c r="F27" s="7">
        <f>IRR(F3:F9)</f>
        <v>9.9996820964926236E-2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Antonio Carlos Assumpção</cp:lastModifiedBy>
  <dcterms:created xsi:type="dcterms:W3CDTF">2014-05-15T00:16:36Z</dcterms:created>
  <dcterms:modified xsi:type="dcterms:W3CDTF">2017-03-29T22:20:18Z</dcterms:modified>
</cp:coreProperties>
</file>