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20ee74a8c688f2/Área de Trabalho/UERJ - Aulas - 2021 - 2022/2024-1/UERJ Provas 2024/"/>
    </mc:Choice>
  </mc:AlternateContent>
  <xr:revisionPtr revIDLastSave="36" documentId="13_ncr:1_{7233E755-D8C7-4DF7-8C18-E80D06B7E1D9}" xr6:coauthVersionLast="47" xr6:coauthVersionMax="47" xr10:uidLastSave="{D606FB19-FA7A-47B1-934F-91F6D98F3DA2}"/>
  <bookViews>
    <workbookView xWindow="-108" yWindow="-108" windowWidth="23256" windowHeight="12456" tabRatio="500" xr2:uid="{00000000-000D-0000-FFFF-FFFF00000000}"/>
  </bookViews>
  <sheets>
    <sheet name="CS - 2004-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Y47" i="1" l="1"/>
  <c r="Y10" i="1"/>
  <c r="Y60" i="1"/>
  <c r="Y50" i="1"/>
  <c r="Y51" i="1"/>
  <c r="Y49" i="1"/>
  <c r="Y56" i="1"/>
  <c r="Y22" i="1"/>
  <c r="Y36" i="1"/>
  <c r="Y23" i="1"/>
  <c r="Y29" i="1"/>
  <c r="Y9" i="1"/>
  <c r="Y25" i="1"/>
  <c r="Y18" i="1"/>
  <c r="Y55" i="1"/>
  <c r="Y57" i="1"/>
  <c r="Y11" i="1"/>
  <c r="Y12" i="1"/>
  <c r="Y13" i="1"/>
  <c r="Y14" i="1"/>
  <c r="Y15" i="1"/>
  <c r="Y16" i="1"/>
  <c r="Y17" i="1"/>
  <c r="Y19" i="1"/>
  <c r="Y24" i="1"/>
  <c r="Y26" i="1"/>
  <c r="Y30" i="1"/>
  <c r="Y32" i="1"/>
  <c r="Y34" i="1"/>
  <c r="Y35" i="1"/>
  <c r="Y41" i="1"/>
  <c r="Y43" i="1"/>
  <c r="Y44" i="1"/>
  <c r="Y45" i="1"/>
  <c r="Y46" i="1"/>
  <c r="Y54" i="1"/>
  <c r="Y58" i="1"/>
  <c r="Y59" i="1"/>
  <c r="Y62" i="1"/>
  <c r="Y64" i="1"/>
  <c r="Y65" i="1"/>
  <c r="Y67" i="1"/>
  <c r="Y68" i="1"/>
  <c r="Y69" i="1"/>
  <c r="Y71" i="1"/>
  <c r="Y72" i="1"/>
  <c r="Y74" i="1"/>
  <c r="Y76" i="1"/>
  <c r="Y77" i="1"/>
  <c r="Y78" i="1"/>
  <c r="AG22" i="1"/>
  <c r="AG23" i="1"/>
  <c r="AG24" i="1"/>
  <c r="AG25" i="1"/>
  <c r="AG26" i="1"/>
  <c r="W26" i="1" s="1"/>
  <c r="AG29" i="1"/>
  <c r="W29" i="1" s="1"/>
  <c r="AG30" i="1"/>
  <c r="AG32" i="1"/>
  <c r="W32" i="1" s="1"/>
  <c r="AG34" i="1"/>
  <c r="W34" i="1" s="1"/>
  <c r="AG35" i="1"/>
  <c r="W35" i="1" s="1"/>
  <c r="AG36" i="1"/>
  <c r="W36" i="1" s="1"/>
  <c r="AG41" i="1"/>
  <c r="W41" i="1" s="1"/>
  <c r="AG43" i="1"/>
  <c r="AG44" i="1"/>
  <c r="AG45" i="1"/>
  <c r="AG46" i="1"/>
  <c r="AG47" i="1"/>
  <c r="W47" i="1" s="1"/>
  <c r="AG49" i="1"/>
  <c r="W49" i="1" s="1"/>
  <c r="AG50" i="1"/>
  <c r="W50" i="1" s="1"/>
  <c r="AG51" i="1"/>
  <c r="W51" i="1" s="1"/>
  <c r="AG54" i="1"/>
  <c r="W54" i="1" s="1"/>
  <c r="AG55" i="1"/>
  <c r="W55" i="1" s="1"/>
  <c r="AG56" i="1"/>
  <c r="W56" i="1" s="1"/>
  <c r="AG57" i="1"/>
  <c r="W57" i="1" s="1"/>
  <c r="AG58" i="1"/>
  <c r="AG59" i="1"/>
  <c r="AG60" i="1"/>
  <c r="AG62" i="1"/>
  <c r="W62" i="1" s="1"/>
  <c r="AG64" i="1"/>
  <c r="W64" i="1" s="1"/>
  <c r="AG65" i="1"/>
  <c r="W65" i="1" s="1"/>
  <c r="AG67" i="1"/>
  <c r="W67" i="1" s="1"/>
  <c r="AG68" i="1"/>
  <c r="W68" i="1" s="1"/>
  <c r="AG69" i="1"/>
  <c r="AG71" i="1"/>
  <c r="AG72" i="1"/>
  <c r="AG74" i="1"/>
  <c r="AG76" i="1"/>
  <c r="AG77" i="1"/>
  <c r="W77" i="1" s="1"/>
  <c r="AG78" i="1"/>
  <c r="W78" i="1" s="1"/>
  <c r="W22" i="1"/>
  <c r="W23" i="1"/>
  <c r="W24" i="1"/>
  <c r="W25" i="1"/>
  <c r="W30" i="1"/>
  <c r="W43" i="1"/>
  <c r="W44" i="1"/>
  <c r="W45" i="1"/>
  <c r="W46" i="1"/>
  <c r="W58" i="1"/>
  <c r="W59" i="1"/>
  <c r="W60" i="1"/>
  <c r="W69" i="1"/>
  <c r="W71" i="1"/>
  <c r="W72" i="1"/>
  <c r="W74" i="1"/>
  <c r="W76" i="1"/>
  <c r="AG9" i="1"/>
  <c r="W9" i="1" s="1"/>
  <c r="AG13" i="1"/>
  <c r="W13" i="1" s="1"/>
  <c r="AG14" i="1"/>
  <c r="W14" i="1" s="1"/>
  <c r="AG10" i="1"/>
  <c r="W10" i="1" s="1"/>
  <c r="AG11" i="1"/>
  <c r="W11" i="1" s="1"/>
  <c r="AG12" i="1"/>
  <c r="W12" i="1" s="1"/>
  <c r="AG15" i="1"/>
  <c r="W15" i="1" s="1"/>
  <c r="AG16" i="1"/>
  <c r="W16" i="1" s="1"/>
  <c r="AG17" i="1"/>
  <c r="W17" i="1" s="1"/>
  <c r="AG18" i="1"/>
  <c r="W18" i="1" s="1"/>
  <c r="AG19" i="1"/>
  <c r="W19" i="1" s="1"/>
</calcChain>
</file>

<file path=xl/sharedStrings.xml><?xml version="1.0" encoding="utf-8"?>
<sst xmlns="http://schemas.openxmlformats.org/spreadsheetml/2006/main" count="389" uniqueCount="100">
  <si>
    <t>Número</t>
  </si>
  <si>
    <t>Matrícula</t>
  </si>
  <si>
    <t>Nome</t>
  </si>
  <si>
    <t>Faltas/Total</t>
  </si>
  <si>
    <t xml:space="preserve">                                  Aulas - Presença (.) - Faltas (F)</t>
  </si>
  <si>
    <t>P1</t>
  </si>
  <si>
    <t>P2</t>
  </si>
  <si>
    <t>PF</t>
  </si>
  <si>
    <t>Nota Final</t>
  </si>
  <si>
    <t>Situação</t>
  </si>
  <si>
    <t>.</t>
  </si>
  <si>
    <t>NF</t>
  </si>
  <si>
    <t>PS</t>
  </si>
  <si>
    <t>OBSERVAÇÕES</t>
  </si>
  <si>
    <t>Vejam as observações abaixo</t>
  </si>
  <si>
    <t>T1</t>
  </si>
  <si>
    <t>T2</t>
  </si>
  <si>
    <t>T3</t>
  </si>
  <si>
    <t>T5</t>
  </si>
  <si>
    <t>T6</t>
  </si>
  <si>
    <t>T4</t>
  </si>
  <si>
    <t>MT</t>
  </si>
  <si>
    <t>Ana Carolina de Souza Ferreira Couto</t>
  </si>
  <si>
    <t>Ana Lucia Cerqueira de Sousa</t>
  </si>
  <si>
    <t>Andressa Alarcon Santos Lopes</t>
  </si>
  <si>
    <t>Bernardo Bismarck Fernandes Cordeiro</t>
  </si>
  <si>
    <t>Bernardo Chaves Lourenco</t>
  </si>
  <si>
    <t>Bruna de Oliveira Coelho Moraes</t>
  </si>
  <si>
    <t>Caio Ramos Feitosa dos Santos</t>
  </si>
  <si>
    <t>Carolina Duarte de Lima Nascimento</t>
  </si>
  <si>
    <t>Cicero Leivyson Ximenes da Silva</t>
  </si>
  <si>
    <t>Davi de Souza Britto Ribeiro</t>
  </si>
  <si>
    <t>Davi Goncalves Andrade Lobo Vianna</t>
  </si>
  <si>
    <t>Denner Ribeiro Martins dos Santos</t>
  </si>
  <si>
    <t>Eduardo Buonocore de Almeida</t>
  </si>
  <si>
    <t>Eduardo Rocha Nunes de Carvalho</t>
  </si>
  <si>
    <t>Enzo Evaristo Costa</t>
  </si>
  <si>
    <t>Felipe de Souza Galaxe</t>
  </si>
  <si>
    <t>Gabriel Araujo de Souza</t>
  </si>
  <si>
    <t>Gabriel Rodrigues de Castro e Souza</t>
  </si>
  <si>
    <t>Gabriel Wolanski de Almeida</t>
  </si>
  <si>
    <t>Gabriela Duarte Cister Nobrega</t>
  </si>
  <si>
    <t>Gabrielle Maria de Araujo Thompson</t>
  </si>
  <si>
    <t>Guilherme Martins Moura dos Reis</t>
  </si>
  <si>
    <t>Gutierre da Silva Barcelos</t>
  </si>
  <si>
    <t>Helio Barbosa da Silva Neto</t>
  </si>
  <si>
    <t>Isadora Silva Vieira</t>
  </si>
  <si>
    <t>Jainne Paula Milanes Barros</t>
  </si>
  <si>
    <t>Joao Castellain Lobato</t>
  </si>
  <si>
    <t>Joao Gabriel de Oliveira Viana Garcia Justo</t>
  </si>
  <si>
    <t>Joao Paulo dos Santos Pereira Barbosa</t>
  </si>
  <si>
    <t>João Vitor Alves Freire</t>
  </si>
  <si>
    <t>Joao Vitor Perrone Machado</t>
  </si>
  <si>
    <t>Joao Vitor Pinheiro Reis da Conceicao</t>
  </si>
  <si>
    <t>Juliana Fernandes Beta Souza</t>
  </si>
  <si>
    <t>Leonardo Faleiro Barbosa</t>
  </si>
  <si>
    <t>Luan Eduardo Alves Lino</t>
  </si>
  <si>
    <t>Lucas Batista de Lima</t>
  </si>
  <si>
    <t>Lucas Bergamini de Sa Magalhaes</t>
  </si>
  <si>
    <t>Lucas Dias Pertuzzatti</t>
  </si>
  <si>
    <t>Lucas Lazari Machado</t>
  </si>
  <si>
    <t>Lucas Menezes Francisco</t>
  </si>
  <si>
    <t>Lucas Reis Goncalves de Jesus</t>
  </si>
  <si>
    <t>Lucas Tavares Ribeiro de Sousa</t>
  </si>
  <si>
    <t>Luis Fernando de Oliveira Barbosa</t>
  </si>
  <si>
    <t>Marcelo Angelo Pessôa</t>
  </si>
  <si>
    <t>Marcio Morgado Ribeiro Junior</t>
  </si>
  <si>
    <t>Maria Julia Teles Coelho</t>
  </si>
  <si>
    <t>Mariana Yumi Takeda Guedes</t>
  </si>
  <si>
    <t>Matheus Correa de Carvalho</t>
  </si>
  <si>
    <t>Matheus de Almeida Sant Anna</t>
  </si>
  <si>
    <t>Matheus Fellippe Magro Salino da Silva</t>
  </si>
  <si>
    <t>Matheus Ferreira Chamuinha</t>
  </si>
  <si>
    <t>Matheus Savaget Mattos do Nascimento</t>
  </si>
  <si>
    <t>Mauricio Paulino da Silva Soares</t>
  </si>
  <si>
    <t>Moises Batista de Sousa</t>
  </si>
  <si>
    <t>Nicolas Gago Oiticica Machado</t>
  </si>
  <si>
    <t>Patrick Martins de Araujo</t>
  </si>
  <si>
    <t>Paulo Cesar Olimpio Santos da Silva</t>
  </si>
  <si>
    <t>Pedro Henrique Vicentini Albuquerque Pinho</t>
  </si>
  <si>
    <t>Priscila da Silva Dantas</t>
  </si>
  <si>
    <t>Rafael Aureliano Lourenço</t>
  </si>
  <si>
    <t>Rafael Frati Queiroz Guimaraes</t>
  </si>
  <si>
    <t>Ricardo Jorge Maffeis</t>
  </si>
  <si>
    <t>Richard Dias Medina</t>
  </si>
  <si>
    <t>Rodrigo Luduvice Romanazzi</t>
  </si>
  <si>
    <t>Rômulo Mateus da Rocha Santos</t>
  </si>
  <si>
    <t>Thiago Arruda de Araujo Goes</t>
  </si>
  <si>
    <t>Vinicius Paes Pinto Dias</t>
  </si>
  <si>
    <t>Vital Artur Figueiredo Ribeiro</t>
  </si>
  <si>
    <t>Vitor Jardim Barroso</t>
  </si>
  <si>
    <t>Vitoria Irineu de Souza Werneck de Assis</t>
  </si>
  <si>
    <t>Yllan Victor da Silva</t>
  </si>
  <si>
    <t>Realizou a PS de forma Indevida</t>
  </si>
  <si>
    <t>2) Os alunos que estavam com nota próxima de 7,0 ou 4,0 tiveram suas notas ajustadas.</t>
  </si>
  <si>
    <t xml:space="preserve">1) Apenas os alunos com nota maior ou igual a 4,0 e menor que 7,0 podem fazer a prova final. </t>
  </si>
  <si>
    <t>3) Estarei na UERJ na quarta, 03/07, no horário da aula.</t>
  </si>
  <si>
    <t>AP</t>
  </si>
  <si>
    <t>REP</t>
  </si>
  <si>
    <t>4) Estarei na UERJ na sexta, 12/07 às 7h.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</si>
</sst>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charset val="1"/>
    </font>
    <font>
      <b/>
      <sz val="11"/>
      <name val="Calibri"/>
      <family val="2"/>
    </font>
    <font>
      <b/>
      <sz val="8"/>
      <color rgb="FF000000"/>
      <name val="CIDFont+F1"/>
    </font>
    <font>
      <sz val="11"/>
      <name val="Calibri"/>
      <family val="2"/>
      <charset val="1"/>
    </font>
    <font>
      <sz val="11"/>
      <color rgb="FF7030A0"/>
      <name val="Calibri"/>
      <family val="2"/>
      <charset val="1"/>
    </font>
    <font>
      <sz val="11"/>
      <color theme="0"/>
      <name val="Calibri"/>
      <family val="2"/>
    </font>
    <font>
      <b/>
      <sz val="14"/>
      <color theme="0"/>
      <name val="Calibri"/>
      <family val="2"/>
    </font>
    <font>
      <sz val="11"/>
      <color rgb="FFC00000"/>
      <name val="Calibri"/>
      <family val="2"/>
    </font>
    <font>
      <sz val="8"/>
      <color rgb="FF000000"/>
      <name val="CIDFont+F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BFBFBF"/>
        <bgColor rgb="FF9DC3E6"/>
      </patternFill>
    </fill>
    <fill>
      <patternFill patternType="solid">
        <fgColor rgb="FFDAE3F3"/>
        <bgColor rgb="FFCCFFFF"/>
      </patternFill>
    </fill>
    <fill>
      <patternFill patternType="solid">
        <fgColor rgb="FFFFE699"/>
        <bgColor rgb="FFFFF2CC"/>
      </patternFill>
    </fill>
    <fill>
      <patternFill patternType="solid">
        <fgColor rgb="FF9DC3E6"/>
        <bgColor rgb="FFBFBFBF"/>
      </patternFill>
    </fill>
    <fill>
      <patternFill patternType="solid">
        <fgColor rgb="FFA9D18E"/>
        <bgColor rgb="FFBFBFBF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FFF2CC"/>
      </patternFill>
    </fill>
    <fill>
      <patternFill patternType="solid">
        <fgColor theme="5" tint="0.79998168889431442"/>
        <bgColor rgb="FFFFF2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FFF2CC"/>
      </patternFill>
    </fill>
    <fill>
      <patternFill patternType="solid">
        <fgColor rgb="FFFF0000"/>
        <bgColor rgb="FFFFF2CC"/>
      </patternFill>
    </fill>
  </fills>
  <borders count="6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2" xfId="0" applyFill="1" applyBorder="1"/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2" borderId="0" xfId="0" applyFont="1" applyFill="1"/>
    <xf numFmtId="0" fontId="8" fillId="8" borderId="0" xfId="0" applyFont="1" applyFill="1"/>
    <xf numFmtId="0" fontId="8" fillId="9" borderId="0" xfId="0" applyFont="1" applyFill="1"/>
    <xf numFmtId="0" fontId="9" fillId="9" borderId="0" xfId="0" applyFont="1" applyFill="1"/>
    <xf numFmtId="0" fontId="10" fillId="8" borderId="0" xfId="0" applyFont="1" applyFill="1"/>
    <xf numFmtId="0" fontId="10" fillId="9" borderId="0" xfId="0" applyFont="1" applyFill="1"/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4" fillId="0" borderId="23" xfId="0" applyFon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45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47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1" fontId="11" fillId="0" borderId="49" xfId="0" applyNumberFormat="1" applyFont="1" applyBorder="1" applyAlignment="1">
      <alignment horizontal="center" vertical="center" wrapText="1"/>
    </xf>
    <xf numFmtId="1" fontId="11" fillId="0" borderId="48" xfId="0" applyNumberFormat="1" applyFont="1" applyBorder="1" applyAlignment="1">
      <alignment horizontal="center" vertical="center" wrapText="1"/>
    </xf>
    <xf numFmtId="1" fontId="11" fillId="0" borderId="50" xfId="0" applyNumberFormat="1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6" fillId="0" borderId="51" xfId="0" applyNumberFormat="1" applyFont="1" applyBorder="1" applyAlignment="1">
      <alignment horizontal="center"/>
    </xf>
    <xf numFmtId="2" fontId="6" fillId="0" borderId="52" xfId="0" applyNumberFormat="1" applyFon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0" fontId="0" fillId="2" borderId="55" xfId="0" applyFill="1" applyBorder="1"/>
    <xf numFmtId="0" fontId="5" fillId="0" borderId="56" xfId="0" applyFont="1" applyBorder="1" applyAlignment="1">
      <alignment horizontal="center" vertical="center" wrapText="1"/>
    </xf>
    <xf numFmtId="2" fontId="0" fillId="0" borderId="57" xfId="0" applyNumberFormat="1" applyBorder="1" applyAlignment="1">
      <alignment horizontal="center"/>
    </xf>
    <xf numFmtId="0" fontId="5" fillId="0" borderId="58" xfId="0" applyFont="1" applyBorder="1" applyAlignment="1">
      <alignment horizontal="center" vertical="center" wrapText="1"/>
    </xf>
    <xf numFmtId="0" fontId="5" fillId="11" borderId="58" xfId="0" applyFont="1" applyFill="1" applyBorder="1" applyAlignment="1">
      <alignment horizontal="center" vertical="center" wrapText="1"/>
    </xf>
    <xf numFmtId="1" fontId="11" fillId="11" borderId="48" xfId="0" applyNumberFormat="1" applyFont="1" applyFill="1" applyBorder="1" applyAlignment="1">
      <alignment horizontal="center" vertical="center" wrapText="1"/>
    </xf>
    <xf numFmtId="0" fontId="11" fillId="11" borderId="45" xfId="0" applyFont="1" applyFill="1" applyBorder="1" applyAlignment="1">
      <alignment vertical="center" wrapText="1"/>
    </xf>
    <xf numFmtId="164" fontId="0" fillId="11" borderId="13" xfId="0" applyNumberFormat="1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33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2" fontId="6" fillId="11" borderId="14" xfId="0" applyNumberFormat="1" applyFont="1" applyFill="1" applyBorder="1" applyAlignment="1">
      <alignment horizontal="center"/>
    </xf>
    <xf numFmtId="2" fontId="0" fillId="11" borderId="15" xfId="0" applyNumberFormat="1" applyFill="1" applyBorder="1" applyAlignment="1">
      <alignment horizontal="center"/>
    </xf>
    <xf numFmtId="2" fontId="0" fillId="11" borderId="19" xfId="0" applyNumberFormat="1" applyFill="1" applyBorder="1" applyAlignment="1">
      <alignment horizontal="center"/>
    </xf>
    <xf numFmtId="2" fontId="0" fillId="11" borderId="16" xfId="0" applyNumberFormat="1" applyFill="1" applyBorder="1" applyAlignment="1">
      <alignment horizontal="center"/>
    </xf>
    <xf numFmtId="2" fontId="2" fillId="11" borderId="13" xfId="0" applyNumberFormat="1" applyFont="1" applyFill="1" applyBorder="1" applyAlignment="1">
      <alignment horizontal="center"/>
    </xf>
    <xf numFmtId="0" fontId="4" fillId="11" borderId="19" xfId="0" applyFont="1" applyFill="1" applyBorder="1" applyAlignment="1">
      <alignment horizontal="center"/>
    </xf>
    <xf numFmtId="2" fontId="0" fillId="11" borderId="26" xfId="0" applyNumberFormat="1" applyFill="1" applyBorder="1" applyAlignment="1">
      <alignment horizontal="center"/>
    </xf>
    <xf numFmtId="2" fontId="0" fillId="11" borderId="18" xfId="0" applyNumberFormat="1" applyFill="1" applyBorder="1" applyAlignment="1">
      <alignment horizontal="center"/>
    </xf>
    <xf numFmtId="2" fontId="0" fillId="11" borderId="13" xfId="0" applyNumberFormat="1" applyFill="1" applyBorder="1" applyAlignment="1">
      <alignment horizontal="center"/>
    </xf>
    <xf numFmtId="0" fontId="11" fillId="11" borderId="48" xfId="0" applyFont="1" applyFill="1" applyBorder="1" applyAlignment="1">
      <alignment vertical="center" wrapText="1"/>
    </xf>
    <xf numFmtId="164" fontId="0" fillId="11" borderId="45" xfId="0" applyNumberFormat="1" applyFill="1" applyBorder="1" applyAlignment="1">
      <alignment horizontal="center"/>
    </xf>
    <xf numFmtId="0" fontId="0" fillId="11" borderId="31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22" xfId="0" applyFill="1" applyBorder="1" applyAlignment="1">
      <alignment horizontal="center"/>
    </xf>
    <xf numFmtId="0" fontId="0" fillId="11" borderId="24" xfId="0" applyFill="1" applyBorder="1" applyAlignment="1">
      <alignment horizontal="center"/>
    </xf>
    <xf numFmtId="2" fontId="6" fillId="11" borderId="21" xfId="0" applyNumberFormat="1" applyFont="1" applyFill="1" applyBorder="1" applyAlignment="1">
      <alignment horizontal="center"/>
    </xf>
    <xf numFmtId="2" fontId="0" fillId="11" borderId="22" xfId="0" applyNumberFormat="1" applyFill="1" applyBorder="1" applyAlignment="1">
      <alignment horizontal="center"/>
    </xf>
    <xf numFmtId="2" fontId="0" fillId="11" borderId="23" xfId="0" applyNumberForma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2" fontId="0" fillId="11" borderId="25" xfId="0" applyNumberFormat="1" applyFill="1" applyBorder="1" applyAlignment="1">
      <alignment horizontal="center"/>
    </xf>
    <xf numFmtId="0" fontId="5" fillId="11" borderId="59" xfId="0" applyFont="1" applyFill="1" applyBorder="1" applyAlignment="1">
      <alignment horizontal="center" vertical="center" wrapText="1"/>
    </xf>
    <xf numFmtId="1" fontId="11" fillId="11" borderId="60" xfId="0" applyNumberFormat="1" applyFont="1" applyFill="1" applyBorder="1" applyAlignment="1">
      <alignment horizontal="center" vertical="center" wrapText="1"/>
    </xf>
    <xf numFmtId="0" fontId="11" fillId="11" borderId="61" xfId="0" applyFont="1" applyFill="1" applyBorder="1" applyAlignment="1">
      <alignment vertical="center" wrapText="1"/>
    </xf>
    <xf numFmtId="164" fontId="0" fillId="11" borderId="27" xfId="0" applyNumberFormat="1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11" borderId="62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11" borderId="63" xfId="0" applyFill="1" applyBorder="1" applyAlignment="1">
      <alignment horizontal="center"/>
    </xf>
    <xf numFmtId="2" fontId="6" fillId="11" borderId="34" xfId="0" applyNumberFormat="1" applyFont="1" applyFill="1" applyBorder="1" applyAlignment="1">
      <alignment horizontal="center"/>
    </xf>
    <xf numFmtId="2" fontId="0" fillId="11" borderId="30" xfId="0" applyNumberFormat="1" applyFill="1" applyBorder="1" applyAlignment="1">
      <alignment horizontal="center"/>
    </xf>
    <xf numFmtId="2" fontId="0" fillId="11" borderId="35" xfId="0" applyNumberFormat="1" applyFill="1" applyBorder="1" applyAlignment="1">
      <alignment horizontal="center"/>
    </xf>
    <xf numFmtId="2" fontId="0" fillId="11" borderId="64" xfId="0" applyNumberFormat="1" applyFill="1" applyBorder="1" applyAlignment="1">
      <alignment horizontal="center"/>
    </xf>
    <xf numFmtId="2" fontId="0" fillId="11" borderId="28" xfId="0" applyNumberFormat="1" applyFill="1" applyBorder="1" applyAlignment="1">
      <alignment horizontal="center"/>
    </xf>
    <xf numFmtId="2" fontId="2" fillId="11" borderId="29" xfId="0" applyNumberFormat="1" applyFont="1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2" fontId="0" fillId="11" borderId="44" xfId="0" applyNumberFormat="1" applyFill="1" applyBorder="1" applyAlignment="1">
      <alignment horizontal="center"/>
    </xf>
    <xf numFmtId="2" fontId="0" fillId="11" borderId="42" xfId="0" applyNumberFormat="1" applyFill="1" applyBorder="1" applyAlignment="1">
      <alignment horizontal="center"/>
    </xf>
    <xf numFmtId="2" fontId="0" fillId="11" borderId="43" xfId="0" applyNumberFormat="1" applyFill="1" applyBorder="1" applyAlignment="1">
      <alignment horizontal="center"/>
    </xf>
    <xf numFmtId="2" fontId="0" fillId="11" borderId="29" xfId="0" applyNumberFormat="1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" fillId="12" borderId="3" xfId="0" applyFont="1" applyFill="1" applyBorder="1"/>
    <xf numFmtId="0" fontId="2" fillId="12" borderId="2" xfId="0" applyFont="1" applyFill="1" applyBorder="1"/>
    <xf numFmtId="0" fontId="2" fillId="12" borderId="5" xfId="0" applyFont="1" applyFill="1" applyBorder="1"/>
    <xf numFmtId="2" fontId="2" fillId="0" borderId="25" xfId="0" applyNumberFormat="1" applyFont="1" applyBorder="1" applyAlignment="1">
      <alignment horizontal="center"/>
    </xf>
    <xf numFmtId="2" fontId="2" fillId="11" borderId="25" xfId="0" applyNumberFormat="1" applyFont="1" applyFill="1" applyBorder="1" applyAlignment="1">
      <alignment horizontal="center"/>
    </xf>
    <xf numFmtId="0" fontId="2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E6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33</xdr:col>
      <xdr:colOff>15240</xdr:colOff>
      <xdr:row>5</xdr:row>
      <xdr:rowOff>15241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38FD7D-4CD7-7C58-2F80-6DC62BECF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618719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95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85" sqref="A85:C85"/>
    </sheetView>
  </sheetViews>
  <sheetFormatPr defaultColWidth="8.6640625" defaultRowHeight="14.4"/>
  <cols>
    <col min="2" max="2" width="15.5546875" customWidth="1"/>
    <col min="3" max="3" width="39" customWidth="1"/>
    <col min="4" max="4" width="12.109375" customWidth="1"/>
    <col min="5" max="5" width="3.6640625" customWidth="1"/>
    <col min="6" max="19" width="3.6640625" hidden="1" customWidth="1"/>
    <col min="25" max="25" width="10.33203125" customWidth="1"/>
    <col min="26" max="26" width="10.6640625" customWidth="1"/>
    <col min="27" max="33" width="5.77734375" customWidth="1"/>
  </cols>
  <sheetData>
    <row r="1" spans="1:58"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</row>
    <row r="4" spans="1:58"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</row>
    <row r="5" spans="1:58"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</row>
    <row r="6" spans="1:58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8"/>
      <c r="AB6" s="18"/>
      <c r="AC6" s="18"/>
      <c r="AD6" s="18"/>
      <c r="AE6" s="18"/>
      <c r="AF6" s="18"/>
      <c r="AG6" s="18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</row>
    <row r="7" spans="1:58" ht="18.600000000000001" thickBot="1">
      <c r="A7" s="16" t="s">
        <v>14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8"/>
      <c r="AA7" s="18"/>
      <c r="AB7" s="18"/>
      <c r="AC7" s="18"/>
      <c r="AD7" s="18"/>
      <c r="AE7" s="18"/>
      <c r="AF7" s="18"/>
      <c r="AG7" s="18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 ht="15" thickBot="1">
      <c r="A8" s="2" t="s">
        <v>0</v>
      </c>
      <c r="B8" s="2" t="s">
        <v>1</v>
      </c>
      <c r="C8" s="3" t="s">
        <v>2</v>
      </c>
      <c r="D8" s="4" t="s">
        <v>3</v>
      </c>
      <c r="E8" s="12" t="s">
        <v>4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 t="s">
        <v>5</v>
      </c>
      <c r="U8" s="7" t="s">
        <v>6</v>
      </c>
      <c r="V8" s="9" t="s">
        <v>12</v>
      </c>
      <c r="W8" s="11" t="s">
        <v>11</v>
      </c>
      <c r="X8" s="9" t="s">
        <v>7</v>
      </c>
      <c r="Y8" s="8" t="s">
        <v>8</v>
      </c>
      <c r="Z8" s="10" t="s">
        <v>9</v>
      </c>
      <c r="AA8" s="19" t="s">
        <v>15</v>
      </c>
      <c r="AB8" s="20" t="s">
        <v>16</v>
      </c>
      <c r="AC8" s="21" t="s">
        <v>17</v>
      </c>
      <c r="AD8" s="20" t="s">
        <v>20</v>
      </c>
      <c r="AE8" s="21" t="s">
        <v>18</v>
      </c>
      <c r="AF8" s="22" t="s">
        <v>19</v>
      </c>
      <c r="AG8" s="23" t="s">
        <v>21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58" ht="15" customHeight="1" thickBot="1">
      <c r="A9" s="85">
        <v>1</v>
      </c>
      <c r="B9" s="75">
        <v>202120296111</v>
      </c>
      <c r="C9" s="72" t="s">
        <v>22</v>
      </c>
      <c r="D9" s="24"/>
      <c r="E9" s="25" t="s">
        <v>10</v>
      </c>
      <c r="F9" s="26" t="s">
        <v>10</v>
      </c>
      <c r="G9" s="27" t="s">
        <v>10</v>
      </c>
      <c r="H9" s="28" t="s">
        <v>10</v>
      </c>
      <c r="I9" s="27" t="s">
        <v>10</v>
      </c>
      <c r="J9" s="28" t="s">
        <v>10</v>
      </c>
      <c r="K9" s="27" t="s">
        <v>10</v>
      </c>
      <c r="L9" s="28" t="s">
        <v>10</v>
      </c>
      <c r="M9" s="27" t="s">
        <v>10</v>
      </c>
      <c r="N9" s="29" t="s">
        <v>10</v>
      </c>
      <c r="O9" s="28" t="s">
        <v>10</v>
      </c>
      <c r="P9" s="27" t="s">
        <v>10</v>
      </c>
      <c r="Q9" s="28" t="s">
        <v>10</v>
      </c>
      <c r="R9" s="27" t="s">
        <v>10</v>
      </c>
      <c r="S9" s="29" t="s">
        <v>10</v>
      </c>
      <c r="T9" s="30">
        <v>1.5</v>
      </c>
      <c r="U9" s="31">
        <v>6</v>
      </c>
      <c r="V9" s="78"/>
      <c r="W9" s="86">
        <f t="shared" ref="W9:W78" si="0">(T9+U9+V9+AG9)/2</f>
        <v>4.75</v>
      </c>
      <c r="X9" s="32">
        <v>2</v>
      </c>
      <c r="Y9" s="34">
        <f>(W9+X9)/2</f>
        <v>3.375</v>
      </c>
      <c r="Z9" s="35" t="s">
        <v>98</v>
      </c>
      <c r="AA9" s="36"/>
      <c r="AB9" s="137">
        <v>1</v>
      </c>
      <c r="AC9" s="137">
        <v>1</v>
      </c>
      <c r="AD9" s="37"/>
      <c r="AE9" s="37"/>
      <c r="AF9" s="38"/>
      <c r="AG9" s="33">
        <f t="shared" ref="AG9:AG78" si="1">SUM(AA9:AF9)</f>
        <v>2</v>
      </c>
      <c r="AH9" s="138" t="s">
        <v>93</v>
      </c>
      <c r="AI9" s="139"/>
      <c r="AJ9" s="139"/>
      <c r="AK9" s="140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</row>
    <row r="10" spans="1:58" ht="15" customHeight="1">
      <c r="A10" s="87">
        <v>2</v>
      </c>
      <c r="B10" s="76">
        <v>202210018511</v>
      </c>
      <c r="C10" s="73" t="s">
        <v>23</v>
      </c>
      <c r="D10" s="39"/>
      <c r="E10" s="40" t="s">
        <v>10</v>
      </c>
      <c r="F10" s="41" t="s">
        <v>10</v>
      </c>
      <c r="G10" s="42" t="s">
        <v>10</v>
      </c>
      <c r="H10" s="43" t="s">
        <v>10</v>
      </c>
      <c r="I10" s="42" t="s">
        <v>10</v>
      </c>
      <c r="J10" s="43" t="s">
        <v>10</v>
      </c>
      <c r="K10" s="42" t="s">
        <v>10</v>
      </c>
      <c r="L10" s="43" t="s">
        <v>10</v>
      </c>
      <c r="M10" s="42" t="s">
        <v>10</v>
      </c>
      <c r="N10" s="44" t="s">
        <v>10</v>
      </c>
      <c r="O10" s="43" t="s">
        <v>10</v>
      </c>
      <c r="P10" s="42" t="s">
        <v>10</v>
      </c>
      <c r="Q10" s="43" t="s">
        <v>10</v>
      </c>
      <c r="R10" s="42" t="s">
        <v>10</v>
      </c>
      <c r="S10" s="44" t="s">
        <v>10</v>
      </c>
      <c r="T10" s="45">
        <v>2</v>
      </c>
      <c r="U10" s="46">
        <v>7</v>
      </c>
      <c r="V10" s="69"/>
      <c r="W10" s="69">
        <f t="shared" si="0"/>
        <v>5.5</v>
      </c>
      <c r="X10" s="47">
        <v>4.5</v>
      </c>
      <c r="Y10" s="49">
        <f>(W10+X10)/2</f>
        <v>5</v>
      </c>
      <c r="Z10" s="50" t="s">
        <v>97</v>
      </c>
      <c r="AA10" s="51"/>
      <c r="AB10" s="52">
        <v>1</v>
      </c>
      <c r="AC10" s="52">
        <v>1</v>
      </c>
      <c r="AD10" s="52"/>
      <c r="AE10" s="52"/>
      <c r="AF10" s="53"/>
      <c r="AG10" s="48">
        <f t="shared" si="1"/>
        <v>2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58" ht="15" customHeight="1">
      <c r="A11" s="87">
        <v>3</v>
      </c>
      <c r="B11" s="76">
        <v>202310018811</v>
      </c>
      <c r="C11" s="73" t="s">
        <v>24</v>
      </c>
      <c r="D11" s="54"/>
      <c r="E11" s="40" t="s">
        <v>10</v>
      </c>
      <c r="F11" s="41" t="s">
        <v>10</v>
      </c>
      <c r="G11" s="42" t="s">
        <v>10</v>
      </c>
      <c r="H11" s="43" t="s">
        <v>10</v>
      </c>
      <c r="I11" s="42" t="s">
        <v>10</v>
      </c>
      <c r="J11" s="43" t="s">
        <v>10</v>
      </c>
      <c r="K11" s="42" t="s">
        <v>10</v>
      </c>
      <c r="L11" s="43" t="s">
        <v>10</v>
      </c>
      <c r="M11" s="42" t="s">
        <v>10</v>
      </c>
      <c r="N11" s="44" t="s">
        <v>10</v>
      </c>
      <c r="O11" s="43" t="s">
        <v>10</v>
      </c>
      <c r="P11" s="42" t="s">
        <v>10</v>
      </c>
      <c r="Q11" s="43" t="s">
        <v>10</v>
      </c>
      <c r="R11" s="42" t="s">
        <v>10</v>
      </c>
      <c r="S11" s="44" t="s">
        <v>10</v>
      </c>
      <c r="T11" s="55"/>
      <c r="U11" s="56">
        <v>10</v>
      </c>
      <c r="V11" s="79">
        <v>2</v>
      </c>
      <c r="W11" s="69">
        <f t="shared" si="0"/>
        <v>6</v>
      </c>
      <c r="X11" s="67">
        <v>4</v>
      </c>
      <c r="Y11" s="49">
        <f>(W11+X11)/2</f>
        <v>5</v>
      </c>
      <c r="Z11" s="57" t="s">
        <v>97</v>
      </c>
      <c r="AA11" s="51"/>
      <c r="AB11" s="52"/>
      <c r="AC11" s="52"/>
      <c r="AD11" s="52"/>
      <c r="AE11" s="58"/>
      <c r="AF11" s="53"/>
      <c r="AG11" s="48">
        <f t="shared" si="1"/>
        <v>0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</row>
    <row r="12" spans="1:58" ht="15" customHeight="1">
      <c r="A12" s="87">
        <v>4</v>
      </c>
      <c r="B12" s="76">
        <v>202310341011</v>
      </c>
      <c r="C12" s="73" t="s">
        <v>25</v>
      </c>
      <c r="D12" s="39"/>
      <c r="E12" s="59" t="s">
        <v>10</v>
      </c>
      <c r="F12" s="60" t="s">
        <v>10</v>
      </c>
      <c r="G12" s="66" t="s">
        <v>10</v>
      </c>
      <c r="H12" s="61" t="s">
        <v>10</v>
      </c>
      <c r="I12" s="66" t="s">
        <v>10</v>
      </c>
      <c r="J12" s="61" t="s">
        <v>10</v>
      </c>
      <c r="K12" s="66" t="s">
        <v>10</v>
      </c>
      <c r="L12" s="61" t="s">
        <v>10</v>
      </c>
      <c r="M12" s="66" t="s">
        <v>10</v>
      </c>
      <c r="N12" s="62" t="s">
        <v>10</v>
      </c>
      <c r="O12" s="61" t="s">
        <v>10</v>
      </c>
      <c r="P12" s="66" t="s">
        <v>10</v>
      </c>
      <c r="Q12" s="61" t="s">
        <v>10</v>
      </c>
      <c r="R12" s="66" t="s">
        <v>10</v>
      </c>
      <c r="S12" s="62" t="s">
        <v>10</v>
      </c>
      <c r="T12" s="45">
        <v>1</v>
      </c>
      <c r="U12" s="52">
        <v>3</v>
      </c>
      <c r="V12" s="69"/>
      <c r="W12" s="69">
        <f t="shared" si="0"/>
        <v>2.5</v>
      </c>
      <c r="X12" s="47"/>
      <c r="Y12" s="49">
        <f t="shared" ref="Y12:Y72" si="2">W12</f>
        <v>2.5</v>
      </c>
      <c r="Z12" s="50" t="s">
        <v>98</v>
      </c>
      <c r="AA12" s="51"/>
      <c r="AB12" s="52"/>
      <c r="AC12" s="52">
        <v>1</v>
      </c>
      <c r="AD12" s="52"/>
      <c r="AE12" s="52"/>
      <c r="AF12" s="53"/>
      <c r="AG12" s="48">
        <f t="shared" si="1"/>
        <v>1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</row>
    <row r="13" spans="1:58" ht="15" customHeight="1">
      <c r="A13" s="87">
        <v>5</v>
      </c>
      <c r="B13" s="76">
        <v>202310340511</v>
      </c>
      <c r="C13" s="73" t="s">
        <v>26</v>
      </c>
      <c r="D13" s="54"/>
      <c r="E13" s="40" t="s">
        <v>10</v>
      </c>
      <c r="F13" s="41" t="s">
        <v>10</v>
      </c>
      <c r="G13" s="42" t="s">
        <v>10</v>
      </c>
      <c r="H13" s="43" t="s">
        <v>10</v>
      </c>
      <c r="I13" s="42" t="s">
        <v>10</v>
      </c>
      <c r="J13" s="43" t="s">
        <v>10</v>
      </c>
      <c r="K13" s="42" t="s">
        <v>10</v>
      </c>
      <c r="L13" s="43" t="s">
        <v>10</v>
      </c>
      <c r="M13" s="42" t="s">
        <v>10</v>
      </c>
      <c r="N13" s="44" t="s">
        <v>10</v>
      </c>
      <c r="O13" s="43" t="s">
        <v>10</v>
      </c>
      <c r="P13" s="42" t="s">
        <v>10</v>
      </c>
      <c r="Q13" s="43" t="s">
        <v>10</v>
      </c>
      <c r="R13" s="42" t="s">
        <v>10</v>
      </c>
      <c r="S13" s="44" t="s">
        <v>10</v>
      </c>
      <c r="T13" s="55">
        <v>7.5</v>
      </c>
      <c r="U13" s="63">
        <v>10</v>
      </c>
      <c r="V13" s="79"/>
      <c r="W13" s="69">
        <f t="shared" si="0"/>
        <v>9.75</v>
      </c>
      <c r="X13" s="67"/>
      <c r="Y13" s="49">
        <f t="shared" si="2"/>
        <v>9.75</v>
      </c>
      <c r="Z13" s="57" t="s">
        <v>97</v>
      </c>
      <c r="AA13" s="51">
        <v>1</v>
      </c>
      <c r="AB13" s="52"/>
      <c r="AC13" s="52">
        <v>1</v>
      </c>
      <c r="AD13" s="52"/>
      <c r="AE13" s="52"/>
      <c r="AF13" s="53"/>
      <c r="AG13" s="48">
        <f t="shared" si="1"/>
        <v>2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ht="15" customHeight="1">
      <c r="A14" s="87">
        <v>6</v>
      </c>
      <c r="B14" s="76">
        <v>202220297411</v>
      </c>
      <c r="C14" s="73" t="s">
        <v>27</v>
      </c>
      <c r="D14" s="39"/>
      <c r="E14" s="40" t="s">
        <v>10</v>
      </c>
      <c r="F14" s="41" t="s">
        <v>10</v>
      </c>
      <c r="G14" s="42" t="s">
        <v>10</v>
      </c>
      <c r="H14" s="43" t="s">
        <v>10</v>
      </c>
      <c r="I14" s="42" t="s">
        <v>10</v>
      </c>
      <c r="J14" s="43" t="s">
        <v>10</v>
      </c>
      <c r="K14" s="42" t="s">
        <v>10</v>
      </c>
      <c r="L14" s="43" t="s">
        <v>10</v>
      </c>
      <c r="M14" s="42" t="s">
        <v>10</v>
      </c>
      <c r="N14" s="44" t="s">
        <v>10</v>
      </c>
      <c r="O14" s="43" t="s">
        <v>10</v>
      </c>
      <c r="P14" s="42" t="s">
        <v>10</v>
      </c>
      <c r="Q14" s="43" t="s">
        <v>10</v>
      </c>
      <c r="R14" s="42" t="s">
        <v>10</v>
      </c>
      <c r="S14" s="44" t="s">
        <v>10</v>
      </c>
      <c r="T14" s="64"/>
      <c r="U14" s="52">
        <v>3</v>
      </c>
      <c r="V14" s="69">
        <v>1</v>
      </c>
      <c r="W14" s="69">
        <f t="shared" si="0"/>
        <v>2.5</v>
      </c>
      <c r="X14" s="47"/>
      <c r="Y14" s="49">
        <f t="shared" si="2"/>
        <v>2.5</v>
      </c>
      <c r="Z14" s="50" t="s">
        <v>98</v>
      </c>
      <c r="AA14" s="51">
        <v>1</v>
      </c>
      <c r="AB14" s="52"/>
      <c r="AC14" s="52"/>
      <c r="AD14" s="52"/>
      <c r="AE14" s="52"/>
      <c r="AF14" s="53"/>
      <c r="AG14" s="48">
        <f t="shared" si="1"/>
        <v>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ht="15" customHeight="1">
      <c r="A15" s="87">
        <v>7</v>
      </c>
      <c r="B15" s="76">
        <v>202210017511</v>
      </c>
      <c r="C15" s="73" t="s">
        <v>28</v>
      </c>
      <c r="D15" s="54"/>
      <c r="E15" s="40" t="s">
        <v>10</v>
      </c>
      <c r="F15" s="41" t="s">
        <v>10</v>
      </c>
      <c r="G15" s="42" t="s">
        <v>10</v>
      </c>
      <c r="H15" s="43" t="s">
        <v>10</v>
      </c>
      <c r="I15" s="42" t="s">
        <v>10</v>
      </c>
      <c r="J15" s="43" t="s">
        <v>10</v>
      </c>
      <c r="K15" s="42" t="s">
        <v>10</v>
      </c>
      <c r="L15" s="43" t="s">
        <v>10</v>
      </c>
      <c r="M15" s="42" t="s">
        <v>10</v>
      </c>
      <c r="N15" s="44" t="s">
        <v>10</v>
      </c>
      <c r="O15" s="43" t="s">
        <v>10</v>
      </c>
      <c r="P15" s="42" t="s">
        <v>10</v>
      </c>
      <c r="Q15" s="43" t="s">
        <v>10</v>
      </c>
      <c r="R15" s="42" t="s">
        <v>10</v>
      </c>
      <c r="S15" s="44" t="s">
        <v>10</v>
      </c>
      <c r="T15" s="55">
        <v>1</v>
      </c>
      <c r="U15" s="56">
        <v>3.5</v>
      </c>
      <c r="V15" s="79"/>
      <c r="W15" s="69">
        <f t="shared" si="0"/>
        <v>2.25</v>
      </c>
      <c r="X15" s="67"/>
      <c r="Y15" s="141">
        <f t="shared" si="2"/>
        <v>2.25</v>
      </c>
      <c r="Z15" s="50" t="s">
        <v>98</v>
      </c>
      <c r="AA15" s="65"/>
      <c r="AB15" s="52"/>
      <c r="AC15" s="52"/>
      <c r="AD15" s="52"/>
      <c r="AE15" s="52"/>
      <c r="AF15" s="53"/>
      <c r="AG15" s="48">
        <f t="shared" si="1"/>
        <v>0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</row>
    <row r="16" spans="1:58" ht="15" customHeight="1">
      <c r="A16" s="87">
        <v>8</v>
      </c>
      <c r="B16" s="76">
        <v>202310339311</v>
      </c>
      <c r="C16" s="73" t="s">
        <v>29</v>
      </c>
      <c r="D16" s="39"/>
      <c r="E16" s="40" t="s">
        <v>10</v>
      </c>
      <c r="F16" s="41" t="s">
        <v>10</v>
      </c>
      <c r="G16" s="42" t="s">
        <v>10</v>
      </c>
      <c r="H16" s="43" t="s">
        <v>10</v>
      </c>
      <c r="I16" s="42" t="s">
        <v>10</v>
      </c>
      <c r="J16" s="43" t="s">
        <v>10</v>
      </c>
      <c r="K16" s="42" t="s">
        <v>10</v>
      </c>
      <c r="L16" s="43" t="s">
        <v>10</v>
      </c>
      <c r="M16" s="42" t="s">
        <v>10</v>
      </c>
      <c r="N16" s="44" t="s">
        <v>10</v>
      </c>
      <c r="O16" s="43" t="s">
        <v>10</v>
      </c>
      <c r="P16" s="42" t="s">
        <v>10</v>
      </c>
      <c r="Q16" s="43" t="s">
        <v>10</v>
      </c>
      <c r="R16" s="42" t="s">
        <v>10</v>
      </c>
      <c r="S16" s="44" t="s">
        <v>10</v>
      </c>
      <c r="T16" s="45">
        <v>7</v>
      </c>
      <c r="U16" s="52">
        <v>6.5</v>
      </c>
      <c r="V16" s="69"/>
      <c r="W16" s="69">
        <f t="shared" si="0"/>
        <v>7.75</v>
      </c>
      <c r="X16" s="47"/>
      <c r="Y16" s="49">
        <f t="shared" si="2"/>
        <v>7.75</v>
      </c>
      <c r="Z16" s="50" t="s">
        <v>97</v>
      </c>
      <c r="AA16" s="51">
        <v>1</v>
      </c>
      <c r="AB16" s="52"/>
      <c r="AC16" s="52">
        <v>1</v>
      </c>
      <c r="AD16" s="52"/>
      <c r="AE16" s="52"/>
      <c r="AF16" s="53"/>
      <c r="AG16" s="48">
        <f t="shared" si="1"/>
        <v>2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</row>
    <row r="17" spans="1:58" ht="15" customHeight="1">
      <c r="A17" s="87">
        <v>9</v>
      </c>
      <c r="B17" s="76">
        <v>202020427911</v>
      </c>
      <c r="C17" s="73" t="s">
        <v>30</v>
      </c>
      <c r="D17" s="54"/>
      <c r="E17" s="40" t="s">
        <v>10</v>
      </c>
      <c r="F17" s="41" t="s">
        <v>10</v>
      </c>
      <c r="G17" s="42" t="s">
        <v>10</v>
      </c>
      <c r="H17" s="43" t="s">
        <v>10</v>
      </c>
      <c r="I17" s="42" t="s">
        <v>10</v>
      </c>
      <c r="J17" s="43" t="s">
        <v>10</v>
      </c>
      <c r="K17" s="42" t="s">
        <v>10</v>
      </c>
      <c r="L17" s="43" t="s">
        <v>10</v>
      </c>
      <c r="M17" s="42" t="s">
        <v>10</v>
      </c>
      <c r="N17" s="44" t="s">
        <v>10</v>
      </c>
      <c r="O17" s="43" t="s">
        <v>10</v>
      </c>
      <c r="P17" s="42" t="s">
        <v>10</v>
      </c>
      <c r="Q17" s="43" t="s">
        <v>10</v>
      </c>
      <c r="R17" s="42" t="s">
        <v>10</v>
      </c>
      <c r="S17" s="44" t="s">
        <v>10</v>
      </c>
      <c r="T17" s="55">
        <v>1</v>
      </c>
      <c r="U17" s="56"/>
      <c r="V17" s="79"/>
      <c r="W17" s="69">
        <f t="shared" si="0"/>
        <v>0.5</v>
      </c>
      <c r="X17" s="67"/>
      <c r="Y17" s="49">
        <f t="shared" si="2"/>
        <v>0.5</v>
      </c>
      <c r="Z17" s="50" t="s">
        <v>98</v>
      </c>
      <c r="AA17" s="51"/>
      <c r="AB17" s="52"/>
      <c r="AC17" s="52"/>
      <c r="AD17" s="52"/>
      <c r="AE17" s="52"/>
      <c r="AF17" s="53"/>
      <c r="AG17" s="48">
        <f t="shared" si="1"/>
        <v>0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5" customHeight="1">
      <c r="A18" s="87">
        <v>10</v>
      </c>
      <c r="B18" s="76">
        <v>202310016211</v>
      </c>
      <c r="C18" s="73" t="s">
        <v>31</v>
      </c>
      <c r="D18" s="39"/>
      <c r="E18" s="59" t="s">
        <v>10</v>
      </c>
      <c r="F18" s="60" t="s">
        <v>10</v>
      </c>
      <c r="G18" s="66" t="s">
        <v>10</v>
      </c>
      <c r="H18" s="61" t="s">
        <v>10</v>
      </c>
      <c r="I18" s="66" t="s">
        <v>10</v>
      </c>
      <c r="J18" s="61" t="s">
        <v>10</v>
      </c>
      <c r="K18" s="66" t="s">
        <v>10</v>
      </c>
      <c r="L18" s="61" t="s">
        <v>10</v>
      </c>
      <c r="M18" s="66" t="s">
        <v>10</v>
      </c>
      <c r="N18" s="62" t="s">
        <v>10</v>
      </c>
      <c r="O18" s="61" t="s">
        <v>10</v>
      </c>
      <c r="P18" s="66" t="s">
        <v>10</v>
      </c>
      <c r="Q18" s="61" t="s">
        <v>10</v>
      </c>
      <c r="R18" s="66" t="s">
        <v>10</v>
      </c>
      <c r="S18" s="62" t="s">
        <v>10</v>
      </c>
      <c r="T18" s="45">
        <v>3.5</v>
      </c>
      <c r="U18" s="52">
        <v>6.5</v>
      </c>
      <c r="V18" s="69"/>
      <c r="W18" s="69">
        <f t="shared" si="0"/>
        <v>6</v>
      </c>
      <c r="X18" s="47">
        <v>4</v>
      </c>
      <c r="Y18" s="49">
        <f>(W18+X18)/2</f>
        <v>5</v>
      </c>
      <c r="Z18" s="50" t="s">
        <v>97</v>
      </c>
      <c r="AA18" s="51">
        <v>1</v>
      </c>
      <c r="AB18" s="52"/>
      <c r="AC18" s="52">
        <v>1</v>
      </c>
      <c r="AD18" s="52"/>
      <c r="AE18" s="52"/>
      <c r="AF18" s="53"/>
      <c r="AG18" s="48">
        <f t="shared" si="1"/>
        <v>2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</row>
    <row r="19" spans="1:58" ht="15" customHeight="1">
      <c r="A19" s="87">
        <v>11</v>
      </c>
      <c r="B19" s="76">
        <v>202310014611</v>
      </c>
      <c r="C19" s="73" t="s">
        <v>32</v>
      </c>
      <c r="D19" s="54"/>
      <c r="E19" s="40" t="s">
        <v>10</v>
      </c>
      <c r="F19" s="41" t="s">
        <v>10</v>
      </c>
      <c r="G19" s="42" t="s">
        <v>10</v>
      </c>
      <c r="H19" s="43" t="s">
        <v>10</v>
      </c>
      <c r="I19" s="42" t="s">
        <v>10</v>
      </c>
      <c r="J19" s="43" t="s">
        <v>10</v>
      </c>
      <c r="K19" s="42" t="s">
        <v>10</v>
      </c>
      <c r="L19" s="43" t="s">
        <v>10</v>
      </c>
      <c r="M19" s="42" t="s">
        <v>10</v>
      </c>
      <c r="N19" s="44" t="s">
        <v>10</v>
      </c>
      <c r="O19" s="43" t="s">
        <v>10</v>
      </c>
      <c r="P19" s="42" t="s">
        <v>10</v>
      </c>
      <c r="Q19" s="43" t="s">
        <v>10</v>
      </c>
      <c r="R19" s="42" t="s">
        <v>10</v>
      </c>
      <c r="S19" s="44" t="s">
        <v>10</v>
      </c>
      <c r="T19" s="55">
        <v>7</v>
      </c>
      <c r="U19" s="56">
        <v>6.5</v>
      </c>
      <c r="V19" s="79"/>
      <c r="W19" s="69">
        <f t="shared" si="0"/>
        <v>7.75</v>
      </c>
      <c r="X19" s="67"/>
      <c r="Y19" s="49">
        <f t="shared" si="2"/>
        <v>7.75</v>
      </c>
      <c r="Z19" s="57" t="s">
        <v>97</v>
      </c>
      <c r="AA19" s="51">
        <v>1</v>
      </c>
      <c r="AB19" s="52"/>
      <c r="AC19" s="52">
        <v>1</v>
      </c>
      <c r="AD19" s="52"/>
      <c r="AE19" s="52"/>
      <c r="AF19" s="53"/>
      <c r="AG19" s="48">
        <f t="shared" si="1"/>
        <v>2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15" customHeight="1">
      <c r="A20" s="88">
        <v>12</v>
      </c>
      <c r="B20" s="89">
        <v>201910033311</v>
      </c>
      <c r="C20" s="90" t="s">
        <v>33</v>
      </c>
      <c r="D20" s="91"/>
      <c r="E20" s="92" t="s">
        <v>10</v>
      </c>
      <c r="F20" s="93" t="s">
        <v>10</v>
      </c>
      <c r="G20" s="94" t="s">
        <v>10</v>
      </c>
      <c r="H20" s="95" t="s">
        <v>10</v>
      </c>
      <c r="I20" s="94" t="s">
        <v>10</v>
      </c>
      <c r="J20" s="95" t="s">
        <v>10</v>
      </c>
      <c r="K20" s="94" t="s">
        <v>10</v>
      </c>
      <c r="L20" s="95" t="s">
        <v>10</v>
      </c>
      <c r="M20" s="94" t="s">
        <v>10</v>
      </c>
      <c r="N20" s="96" t="s">
        <v>10</v>
      </c>
      <c r="O20" s="95" t="s">
        <v>10</v>
      </c>
      <c r="P20" s="94" t="s">
        <v>10</v>
      </c>
      <c r="Q20" s="95" t="s">
        <v>10</v>
      </c>
      <c r="R20" s="94" t="s">
        <v>10</v>
      </c>
      <c r="S20" s="96" t="s">
        <v>10</v>
      </c>
      <c r="T20" s="97"/>
      <c r="U20" s="98"/>
      <c r="V20" s="99"/>
      <c r="W20" s="99"/>
      <c r="X20" s="100"/>
      <c r="Y20" s="142"/>
      <c r="Z20" s="102"/>
      <c r="AA20" s="103"/>
      <c r="AB20" s="98"/>
      <c r="AC20" s="98"/>
      <c r="AD20" s="98"/>
      <c r="AE20" s="98"/>
      <c r="AF20" s="104"/>
      <c r="AG20" s="105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58" ht="15" customHeight="1">
      <c r="A21" s="88">
        <v>13</v>
      </c>
      <c r="B21" s="89">
        <v>201820319011</v>
      </c>
      <c r="C21" s="106" t="s">
        <v>34</v>
      </c>
      <c r="D21" s="107"/>
      <c r="E21" s="92" t="s">
        <v>10</v>
      </c>
      <c r="F21" s="108"/>
      <c r="G21" s="109"/>
      <c r="H21" s="110"/>
      <c r="I21" s="109"/>
      <c r="J21" s="110"/>
      <c r="K21" s="109"/>
      <c r="L21" s="110"/>
      <c r="M21" s="109"/>
      <c r="N21" s="111"/>
      <c r="O21" s="110"/>
      <c r="P21" s="109"/>
      <c r="Q21" s="110"/>
      <c r="R21" s="109"/>
      <c r="S21" s="111"/>
      <c r="T21" s="112"/>
      <c r="U21" s="113"/>
      <c r="V21" s="114"/>
      <c r="W21" s="99"/>
      <c r="X21" s="105"/>
      <c r="Y21" s="101"/>
      <c r="Z21" s="115"/>
      <c r="AA21" s="103"/>
      <c r="AB21" s="98"/>
      <c r="AC21" s="98"/>
      <c r="AD21" s="98"/>
      <c r="AE21" s="98"/>
      <c r="AF21" s="104"/>
      <c r="AG21" s="105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58" ht="15" customHeight="1">
      <c r="A22" s="87">
        <v>14</v>
      </c>
      <c r="B22" s="76">
        <v>202310012811</v>
      </c>
      <c r="C22" s="74" t="s">
        <v>35</v>
      </c>
      <c r="D22" s="68"/>
      <c r="E22" s="40" t="s">
        <v>10</v>
      </c>
      <c r="F22" s="60"/>
      <c r="G22" s="66"/>
      <c r="H22" s="61"/>
      <c r="I22" s="66"/>
      <c r="J22" s="61"/>
      <c r="K22" s="66"/>
      <c r="L22" s="61"/>
      <c r="M22" s="66"/>
      <c r="N22" s="62"/>
      <c r="O22" s="61"/>
      <c r="P22" s="66"/>
      <c r="Q22" s="61"/>
      <c r="R22" s="66"/>
      <c r="S22" s="62"/>
      <c r="T22" s="45">
        <v>1</v>
      </c>
      <c r="U22" s="52">
        <v>6</v>
      </c>
      <c r="V22" s="69"/>
      <c r="W22" s="69">
        <f t="shared" si="0"/>
        <v>4</v>
      </c>
      <c r="X22" s="48">
        <v>7</v>
      </c>
      <c r="Y22" s="141">
        <f>(W22+X22)/2</f>
        <v>5.5</v>
      </c>
      <c r="Z22" s="71" t="s">
        <v>97</v>
      </c>
      <c r="AA22" s="51"/>
      <c r="AB22" s="52"/>
      <c r="AC22" s="52">
        <v>1</v>
      </c>
      <c r="AD22" s="52"/>
      <c r="AE22" s="52"/>
      <c r="AF22" s="53"/>
      <c r="AG22" s="48">
        <f t="shared" si="1"/>
        <v>1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</row>
    <row r="23" spans="1:58" ht="15" customHeight="1">
      <c r="A23" s="87">
        <v>15</v>
      </c>
      <c r="B23" s="76">
        <v>202310018611</v>
      </c>
      <c r="C23" s="74" t="s">
        <v>36</v>
      </c>
      <c r="D23" s="68"/>
      <c r="E23" s="40" t="s">
        <v>10</v>
      </c>
      <c r="F23" s="60"/>
      <c r="G23" s="66"/>
      <c r="H23" s="61"/>
      <c r="I23" s="66"/>
      <c r="J23" s="61"/>
      <c r="K23" s="66"/>
      <c r="L23" s="61"/>
      <c r="M23" s="66"/>
      <c r="N23" s="62"/>
      <c r="O23" s="61"/>
      <c r="P23" s="66"/>
      <c r="Q23" s="61"/>
      <c r="R23" s="66"/>
      <c r="S23" s="62"/>
      <c r="T23" s="55">
        <v>3</v>
      </c>
      <c r="U23" s="56">
        <v>4</v>
      </c>
      <c r="V23" s="79"/>
      <c r="W23" s="69">
        <f t="shared" si="0"/>
        <v>4.5</v>
      </c>
      <c r="X23" s="48">
        <v>5.5</v>
      </c>
      <c r="Y23" s="49">
        <f>(W23+X23)/2</f>
        <v>5</v>
      </c>
      <c r="Z23" s="71" t="s">
        <v>97</v>
      </c>
      <c r="AA23" s="51"/>
      <c r="AB23" s="52">
        <v>1</v>
      </c>
      <c r="AC23" s="52">
        <v>1</v>
      </c>
      <c r="AD23" s="52"/>
      <c r="AE23" s="52"/>
      <c r="AF23" s="53"/>
      <c r="AG23" s="48">
        <f t="shared" si="1"/>
        <v>2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</row>
    <row r="24" spans="1:58" ht="15" customHeight="1">
      <c r="A24" s="87">
        <v>16</v>
      </c>
      <c r="B24" s="76">
        <v>202310018511</v>
      </c>
      <c r="C24" s="74" t="s">
        <v>37</v>
      </c>
      <c r="D24" s="68"/>
      <c r="E24" s="40" t="s">
        <v>10</v>
      </c>
      <c r="F24" s="60"/>
      <c r="G24" s="66"/>
      <c r="H24" s="61"/>
      <c r="I24" s="66"/>
      <c r="J24" s="61"/>
      <c r="K24" s="66"/>
      <c r="L24" s="61"/>
      <c r="M24" s="66"/>
      <c r="N24" s="62"/>
      <c r="O24" s="61"/>
      <c r="P24" s="66"/>
      <c r="Q24" s="61"/>
      <c r="R24" s="66"/>
      <c r="S24" s="62"/>
      <c r="T24" s="45">
        <v>8</v>
      </c>
      <c r="U24" s="52">
        <v>5</v>
      </c>
      <c r="V24" s="69"/>
      <c r="W24" s="69">
        <f t="shared" si="0"/>
        <v>7.5</v>
      </c>
      <c r="X24" s="48"/>
      <c r="Y24" s="49">
        <f t="shared" si="2"/>
        <v>7.5</v>
      </c>
      <c r="Z24" s="71" t="s">
        <v>97</v>
      </c>
      <c r="AA24" s="51">
        <v>1</v>
      </c>
      <c r="AB24" s="52"/>
      <c r="AC24" s="52">
        <v>1</v>
      </c>
      <c r="AD24" s="52"/>
      <c r="AE24" s="52"/>
      <c r="AF24" s="53"/>
      <c r="AG24" s="48">
        <f t="shared" si="1"/>
        <v>2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8" ht="15" customHeight="1">
      <c r="A25" s="87">
        <v>17</v>
      </c>
      <c r="B25" s="76">
        <v>202310012411</v>
      </c>
      <c r="C25" s="74" t="s">
        <v>38</v>
      </c>
      <c r="D25" s="68"/>
      <c r="E25" s="40" t="s">
        <v>10</v>
      </c>
      <c r="F25" s="60"/>
      <c r="G25" s="66"/>
      <c r="H25" s="61"/>
      <c r="I25" s="66"/>
      <c r="J25" s="61"/>
      <c r="K25" s="66"/>
      <c r="L25" s="61"/>
      <c r="M25" s="66"/>
      <c r="N25" s="62"/>
      <c r="O25" s="61"/>
      <c r="P25" s="66"/>
      <c r="Q25" s="61"/>
      <c r="R25" s="66"/>
      <c r="S25" s="62"/>
      <c r="T25" s="55">
        <v>1</v>
      </c>
      <c r="U25" s="56">
        <v>5</v>
      </c>
      <c r="V25" s="79"/>
      <c r="W25" s="69">
        <f t="shared" si="0"/>
        <v>4.25</v>
      </c>
      <c r="X25" s="48">
        <v>2.5</v>
      </c>
      <c r="Y25" s="49">
        <f>(W25+X25)/2</f>
        <v>3.375</v>
      </c>
      <c r="Z25" s="71" t="s">
        <v>98</v>
      </c>
      <c r="AA25" s="51">
        <v>1</v>
      </c>
      <c r="AB25" s="52">
        <v>0.5</v>
      </c>
      <c r="AC25" s="52">
        <v>1</v>
      </c>
      <c r="AD25" s="52"/>
      <c r="AE25" s="52"/>
      <c r="AF25" s="53"/>
      <c r="AG25" s="48">
        <f t="shared" si="1"/>
        <v>2.5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8" ht="15" customHeight="1">
      <c r="A26" s="87">
        <v>18</v>
      </c>
      <c r="B26" s="76">
        <v>202310014011</v>
      </c>
      <c r="C26" s="74" t="s">
        <v>39</v>
      </c>
      <c r="D26" s="68"/>
      <c r="E26" s="40" t="s">
        <v>10</v>
      </c>
      <c r="F26" s="60"/>
      <c r="G26" s="66"/>
      <c r="H26" s="61"/>
      <c r="I26" s="66"/>
      <c r="J26" s="61"/>
      <c r="K26" s="66"/>
      <c r="L26" s="61"/>
      <c r="M26" s="66"/>
      <c r="N26" s="62"/>
      <c r="O26" s="61"/>
      <c r="P26" s="66"/>
      <c r="Q26" s="61"/>
      <c r="R26" s="66"/>
      <c r="S26" s="62"/>
      <c r="T26" s="45">
        <v>9</v>
      </c>
      <c r="U26" s="52">
        <v>6.5</v>
      </c>
      <c r="V26" s="69"/>
      <c r="W26" s="69">
        <f t="shared" si="0"/>
        <v>9.25</v>
      </c>
      <c r="X26" s="48"/>
      <c r="Y26" s="141">
        <f t="shared" si="2"/>
        <v>9.25</v>
      </c>
      <c r="Z26" s="71" t="s">
        <v>97</v>
      </c>
      <c r="AA26" s="51">
        <v>1</v>
      </c>
      <c r="AB26" s="52">
        <v>1</v>
      </c>
      <c r="AC26" s="52">
        <v>1</v>
      </c>
      <c r="AD26" s="52"/>
      <c r="AE26" s="52"/>
      <c r="AF26" s="53"/>
      <c r="AG26" s="48">
        <f t="shared" si="1"/>
        <v>3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</row>
    <row r="27" spans="1:58" ht="15" customHeight="1">
      <c r="A27" s="88">
        <v>19</v>
      </c>
      <c r="B27" s="89">
        <v>202310340211</v>
      </c>
      <c r="C27" s="106" t="s">
        <v>40</v>
      </c>
      <c r="D27" s="107"/>
      <c r="E27" s="92" t="s">
        <v>10</v>
      </c>
      <c r="F27" s="108"/>
      <c r="G27" s="109"/>
      <c r="H27" s="110"/>
      <c r="I27" s="109"/>
      <c r="J27" s="110"/>
      <c r="K27" s="109"/>
      <c r="L27" s="110"/>
      <c r="M27" s="109"/>
      <c r="N27" s="111"/>
      <c r="O27" s="110"/>
      <c r="P27" s="109"/>
      <c r="Q27" s="110"/>
      <c r="R27" s="109"/>
      <c r="S27" s="111"/>
      <c r="T27" s="112"/>
      <c r="U27" s="113"/>
      <c r="V27" s="114"/>
      <c r="W27" s="99"/>
      <c r="X27" s="116"/>
      <c r="Y27" s="101"/>
      <c r="Z27" s="115"/>
      <c r="AA27" s="103"/>
      <c r="AB27" s="98"/>
      <c r="AC27" s="98"/>
      <c r="AD27" s="98"/>
      <c r="AE27" s="98"/>
      <c r="AF27" s="104"/>
      <c r="AG27" s="105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58" ht="15" customHeight="1" thickBot="1">
      <c r="A28" s="88">
        <v>20</v>
      </c>
      <c r="B28" s="89">
        <v>201820518212</v>
      </c>
      <c r="C28" s="106" t="s">
        <v>41</v>
      </c>
      <c r="D28" s="107"/>
      <c r="E28" s="92" t="s">
        <v>10</v>
      </c>
      <c r="F28" s="108"/>
      <c r="G28" s="109"/>
      <c r="H28" s="110"/>
      <c r="I28" s="109"/>
      <c r="J28" s="110"/>
      <c r="K28" s="109"/>
      <c r="L28" s="110"/>
      <c r="M28" s="109"/>
      <c r="N28" s="111"/>
      <c r="O28" s="110"/>
      <c r="P28" s="109"/>
      <c r="Q28" s="110"/>
      <c r="R28" s="109"/>
      <c r="S28" s="111"/>
      <c r="T28" s="97"/>
      <c r="U28" s="98"/>
      <c r="V28" s="99"/>
      <c r="W28" s="99"/>
      <c r="X28" s="105"/>
      <c r="Y28" s="101"/>
      <c r="Z28" s="115"/>
      <c r="AA28" s="103"/>
      <c r="AB28" s="98"/>
      <c r="AC28" s="98"/>
      <c r="AD28" s="98"/>
      <c r="AE28" s="98"/>
      <c r="AF28" s="104"/>
      <c r="AG28" s="105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</row>
    <row r="29" spans="1:58" ht="15" customHeight="1" thickBot="1">
      <c r="A29" s="87">
        <v>21</v>
      </c>
      <c r="B29" s="76">
        <v>202310013811</v>
      </c>
      <c r="C29" s="74" t="s">
        <v>42</v>
      </c>
      <c r="D29" s="68"/>
      <c r="E29" s="40" t="s">
        <v>10</v>
      </c>
      <c r="F29" s="60"/>
      <c r="G29" s="66"/>
      <c r="H29" s="61"/>
      <c r="I29" s="66"/>
      <c r="J29" s="61"/>
      <c r="K29" s="66"/>
      <c r="L29" s="61"/>
      <c r="M29" s="66"/>
      <c r="N29" s="62"/>
      <c r="O29" s="61"/>
      <c r="P29" s="66"/>
      <c r="Q29" s="61"/>
      <c r="R29" s="66"/>
      <c r="S29" s="62"/>
      <c r="T29" s="55">
        <v>4</v>
      </c>
      <c r="U29" s="56">
        <v>4</v>
      </c>
      <c r="V29" s="79"/>
      <c r="W29" s="69">
        <f t="shared" si="0"/>
        <v>4.5</v>
      </c>
      <c r="X29" s="48">
        <v>0</v>
      </c>
      <c r="Y29" s="49">
        <f>(W29+X29)/2</f>
        <v>2.25</v>
      </c>
      <c r="Z29" s="71" t="s">
        <v>98</v>
      </c>
      <c r="AA29" s="51"/>
      <c r="AB29" s="52"/>
      <c r="AC29" s="52">
        <v>1</v>
      </c>
      <c r="AD29" s="52"/>
      <c r="AE29" s="52"/>
      <c r="AF29" s="53"/>
      <c r="AG29" s="48">
        <f t="shared" si="1"/>
        <v>1</v>
      </c>
      <c r="AH29" s="138" t="s">
        <v>93</v>
      </c>
      <c r="AI29" s="139"/>
      <c r="AJ29" s="139"/>
      <c r="AK29" s="140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</row>
    <row r="30" spans="1:58" ht="15" customHeight="1">
      <c r="A30" s="87">
        <v>22</v>
      </c>
      <c r="B30" s="76">
        <v>202220445711</v>
      </c>
      <c r="C30" s="74" t="s">
        <v>43</v>
      </c>
      <c r="D30" s="68"/>
      <c r="E30" s="40" t="s">
        <v>10</v>
      </c>
      <c r="F30" s="60"/>
      <c r="G30" s="66"/>
      <c r="H30" s="61"/>
      <c r="I30" s="66"/>
      <c r="J30" s="61"/>
      <c r="K30" s="66"/>
      <c r="L30" s="61"/>
      <c r="M30" s="66"/>
      <c r="N30" s="62"/>
      <c r="O30" s="61"/>
      <c r="P30" s="66"/>
      <c r="Q30" s="61"/>
      <c r="R30" s="66"/>
      <c r="S30" s="62"/>
      <c r="T30" s="45">
        <v>1</v>
      </c>
      <c r="U30" s="52"/>
      <c r="V30" s="69"/>
      <c r="W30" s="69">
        <f t="shared" si="0"/>
        <v>0.5</v>
      </c>
      <c r="X30" s="48"/>
      <c r="Y30" s="141">
        <f t="shared" si="2"/>
        <v>0.5</v>
      </c>
      <c r="Z30" s="71" t="s">
        <v>98</v>
      </c>
      <c r="AA30" s="51"/>
      <c r="AB30" s="52"/>
      <c r="AC30" s="52"/>
      <c r="AD30" s="52"/>
      <c r="AE30" s="52"/>
      <c r="AF30" s="53"/>
      <c r="AG30" s="48">
        <f t="shared" si="1"/>
        <v>0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</row>
    <row r="31" spans="1:58" ht="15" customHeight="1">
      <c r="A31" s="88">
        <v>23</v>
      </c>
      <c r="B31" s="89">
        <v>202220302611</v>
      </c>
      <c r="C31" s="106" t="s">
        <v>44</v>
      </c>
      <c r="D31" s="107"/>
      <c r="E31" s="92" t="s">
        <v>10</v>
      </c>
      <c r="F31" s="108"/>
      <c r="G31" s="109"/>
      <c r="H31" s="110"/>
      <c r="I31" s="109"/>
      <c r="J31" s="110"/>
      <c r="K31" s="109"/>
      <c r="L31" s="110"/>
      <c r="M31" s="109"/>
      <c r="N31" s="111"/>
      <c r="O31" s="110"/>
      <c r="P31" s="109"/>
      <c r="Q31" s="110"/>
      <c r="R31" s="109"/>
      <c r="S31" s="111"/>
      <c r="T31" s="112"/>
      <c r="U31" s="113"/>
      <c r="V31" s="114"/>
      <c r="W31" s="99"/>
      <c r="X31" s="105"/>
      <c r="Y31" s="101"/>
      <c r="Z31" s="115"/>
      <c r="AA31" s="103"/>
      <c r="AB31" s="98"/>
      <c r="AC31" s="98"/>
      <c r="AD31" s="98"/>
      <c r="AE31" s="98"/>
      <c r="AF31" s="104"/>
      <c r="AG31" s="105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</row>
    <row r="32" spans="1:58" ht="15" customHeight="1">
      <c r="A32" s="87">
        <v>24</v>
      </c>
      <c r="B32" s="76">
        <v>202210012311</v>
      </c>
      <c r="C32" s="74" t="s">
        <v>45</v>
      </c>
      <c r="D32" s="68"/>
      <c r="E32" s="40" t="s">
        <v>10</v>
      </c>
      <c r="F32" s="60"/>
      <c r="G32" s="66"/>
      <c r="H32" s="61"/>
      <c r="I32" s="66"/>
      <c r="J32" s="61"/>
      <c r="K32" s="66"/>
      <c r="L32" s="61"/>
      <c r="M32" s="66"/>
      <c r="N32" s="62"/>
      <c r="O32" s="61"/>
      <c r="P32" s="66"/>
      <c r="Q32" s="61"/>
      <c r="R32" s="66"/>
      <c r="S32" s="62"/>
      <c r="T32" s="45">
        <v>1</v>
      </c>
      <c r="U32" s="52"/>
      <c r="V32" s="53"/>
      <c r="W32" s="69">
        <f t="shared" si="0"/>
        <v>0.5</v>
      </c>
      <c r="X32" s="48"/>
      <c r="Y32" s="49">
        <f t="shared" si="2"/>
        <v>0.5</v>
      </c>
      <c r="Z32" s="71" t="s">
        <v>98</v>
      </c>
      <c r="AA32" s="51"/>
      <c r="AB32" s="52"/>
      <c r="AC32" s="52"/>
      <c r="AD32" s="52"/>
      <c r="AE32" s="52"/>
      <c r="AF32" s="53"/>
      <c r="AG32" s="48">
        <f t="shared" si="1"/>
        <v>0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1:58" ht="15" customHeight="1">
      <c r="A33" s="88">
        <v>25</v>
      </c>
      <c r="B33" s="89">
        <v>201910030911</v>
      </c>
      <c r="C33" s="106" t="s">
        <v>46</v>
      </c>
      <c r="D33" s="107"/>
      <c r="E33" s="92" t="s">
        <v>10</v>
      </c>
      <c r="F33" s="108"/>
      <c r="G33" s="109"/>
      <c r="H33" s="110"/>
      <c r="I33" s="109"/>
      <c r="J33" s="110"/>
      <c r="K33" s="109"/>
      <c r="L33" s="110"/>
      <c r="M33" s="109"/>
      <c r="N33" s="111"/>
      <c r="O33" s="110"/>
      <c r="P33" s="109"/>
      <c r="Q33" s="110"/>
      <c r="R33" s="109"/>
      <c r="S33" s="111"/>
      <c r="T33" s="112"/>
      <c r="U33" s="113"/>
      <c r="V33" s="114"/>
      <c r="W33" s="99"/>
      <c r="X33" s="105"/>
      <c r="Y33" s="101"/>
      <c r="Z33" s="115"/>
      <c r="AA33" s="103"/>
      <c r="AB33" s="98"/>
      <c r="AC33" s="98"/>
      <c r="AD33" s="98"/>
      <c r="AE33" s="98"/>
      <c r="AF33" s="104"/>
      <c r="AG33" s="105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1:58" ht="15" customHeight="1">
      <c r="A34" s="87">
        <v>26</v>
      </c>
      <c r="B34" s="76">
        <v>202310339811</v>
      </c>
      <c r="C34" s="74" t="s">
        <v>47</v>
      </c>
      <c r="D34" s="68"/>
      <c r="E34" s="40" t="s">
        <v>10</v>
      </c>
      <c r="F34" s="60"/>
      <c r="G34" s="66"/>
      <c r="H34" s="61"/>
      <c r="I34" s="66"/>
      <c r="J34" s="61"/>
      <c r="K34" s="66"/>
      <c r="L34" s="61"/>
      <c r="M34" s="66"/>
      <c r="N34" s="62"/>
      <c r="O34" s="61"/>
      <c r="P34" s="66"/>
      <c r="Q34" s="61"/>
      <c r="R34" s="66"/>
      <c r="S34" s="62"/>
      <c r="T34" s="45">
        <v>8.5</v>
      </c>
      <c r="U34" s="52">
        <v>7</v>
      </c>
      <c r="V34" s="69"/>
      <c r="W34" s="69">
        <f t="shared" si="0"/>
        <v>7.75</v>
      </c>
      <c r="X34" s="48"/>
      <c r="Y34" s="141">
        <f t="shared" si="2"/>
        <v>7.75</v>
      </c>
      <c r="Z34" s="71" t="s">
        <v>97</v>
      </c>
      <c r="AA34" s="51"/>
      <c r="AB34" s="52"/>
      <c r="AC34" s="52"/>
      <c r="AD34" s="52"/>
      <c r="AE34" s="52"/>
      <c r="AF34" s="53"/>
      <c r="AG34" s="48">
        <f t="shared" si="1"/>
        <v>0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58" ht="15" customHeight="1">
      <c r="A35" s="87">
        <v>27</v>
      </c>
      <c r="B35" s="76">
        <v>202220298611</v>
      </c>
      <c r="C35" s="74" t="s">
        <v>48</v>
      </c>
      <c r="D35" s="68"/>
      <c r="E35" s="40" t="s">
        <v>10</v>
      </c>
      <c r="F35" s="60"/>
      <c r="G35" s="66"/>
      <c r="H35" s="61"/>
      <c r="I35" s="66"/>
      <c r="J35" s="61"/>
      <c r="K35" s="66"/>
      <c r="L35" s="61"/>
      <c r="M35" s="66"/>
      <c r="N35" s="62"/>
      <c r="O35" s="61"/>
      <c r="P35" s="66"/>
      <c r="Q35" s="61"/>
      <c r="R35" s="66"/>
      <c r="S35" s="62"/>
      <c r="T35" s="55">
        <v>1</v>
      </c>
      <c r="U35" s="56">
        <v>3</v>
      </c>
      <c r="V35" s="79"/>
      <c r="W35" s="69">
        <f t="shared" si="0"/>
        <v>2.5</v>
      </c>
      <c r="X35" s="48"/>
      <c r="Y35" s="49">
        <f t="shared" si="2"/>
        <v>2.5</v>
      </c>
      <c r="Z35" s="71" t="s">
        <v>98</v>
      </c>
      <c r="AA35" s="51"/>
      <c r="AB35" s="52"/>
      <c r="AC35" s="52">
        <v>1</v>
      </c>
      <c r="AD35" s="52"/>
      <c r="AE35" s="52"/>
      <c r="AF35" s="53"/>
      <c r="AG35" s="48">
        <f t="shared" si="1"/>
        <v>1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1:58" ht="15" customHeight="1">
      <c r="A36" s="87">
        <v>28</v>
      </c>
      <c r="B36" s="76">
        <v>202210016811</v>
      </c>
      <c r="C36" s="74" t="s">
        <v>49</v>
      </c>
      <c r="D36" s="68"/>
      <c r="E36" s="40" t="s">
        <v>10</v>
      </c>
      <c r="F36" s="60"/>
      <c r="G36" s="66"/>
      <c r="H36" s="61"/>
      <c r="I36" s="66"/>
      <c r="J36" s="61"/>
      <c r="K36" s="66"/>
      <c r="L36" s="61"/>
      <c r="M36" s="66"/>
      <c r="N36" s="62"/>
      <c r="O36" s="61"/>
      <c r="P36" s="66"/>
      <c r="Q36" s="61"/>
      <c r="R36" s="66"/>
      <c r="S36" s="62"/>
      <c r="T36" s="45">
        <v>5</v>
      </c>
      <c r="U36" s="52">
        <v>3</v>
      </c>
      <c r="V36" s="69"/>
      <c r="W36" s="69">
        <f t="shared" si="0"/>
        <v>4</v>
      </c>
      <c r="X36" s="48">
        <v>7</v>
      </c>
      <c r="Y36" s="49">
        <f>(W36+X36)/2</f>
        <v>5.5</v>
      </c>
      <c r="Z36" s="71" t="s">
        <v>97</v>
      </c>
      <c r="AA36" s="51"/>
      <c r="AB36" s="52"/>
      <c r="AC36" s="52"/>
      <c r="AD36" s="52"/>
      <c r="AE36" s="52"/>
      <c r="AF36" s="53"/>
      <c r="AG36" s="48">
        <f t="shared" si="1"/>
        <v>0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1:58" ht="15" customHeight="1">
      <c r="A37" s="88">
        <v>29</v>
      </c>
      <c r="B37" s="89">
        <v>202220299111</v>
      </c>
      <c r="C37" s="106" t="s">
        <v>50</v>
      </c>
      <c r="D37" s="107"/>
      <c r="E37" s="92" t="s">
        <v>10</v>
      </c>
      <c r="F37" s="108"/>
      <c r="G37" s="109"/>
      <c r="H37" s="110"/>
      <c r="I37" s="109"/>
      <c r="J37" s="110"/>
      <c r="K37" s="109"/>
      <c r="L37" s="110"/>
      <c r="M37" s="109"/>
      <c r="N37" s="111"/>
      <c r="O37" s="110"/>
      <c r="P37" s="109"/>
      <c r="Q37" s="110"/>
      <c r="R37" s="109"/>
      <c r="S37" s="111"/>
      <c r="T37" s="112"/>
      <c r="U37" s="113"/>
      <c r="V37" s="114"/>
      <c r="W37" s="99"/>
      <c r="X37" s="105"/>
      <c r="Y37" s="101"/>
      <c r="Z37" s="115"/>
      <c r="AA37" s="103"/>
      <c r="AB37" s="98"/>
      <c r="AC37" s="98"/>
      <c r="AD37" s="98"/>
      <c r="AE37" s="98"/>
      <c r="AF37" s="104"/>
      <c r="AG37" s="10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1:58" ht="15" customHeight="1">
      <c r="A38" s="88">
        <v>30</v>
      </c>
      <c r="B38" s="89">
        <v>202220432611</v>
      </c>
      <c r="C38" s="106" t="s">
        <v>51</v>
      </c>
      <c r="D38" s="107"/>
      <c r="E38" s="92" t="s">
        <v>10</v>
      </c>
      <c r="F38" s="108"/>
      <c r="G38" s="109"/>
      <c r="H38" s="110"/>
      <c r="I38" s="109"/>
      <c r="J38" s="110"/>
      <c r="K38" s="109"/>
      <c r="L38" s="110"/>
      <c r="M38" s="109"/>
      <c r="N38" s="111"/>
      <c r="O38" s="110"/>
      <c r="P38" s="109"/>
      <c r="Q38" s="110"/>
      <c r="R38" s="109"/>
      <c r="S38" s="111"/>
      <c r="T38" s="97"/>
      <c r="U38" s="98"/>
      <c r="V38" s="99"/>
      <c r="W38" s="99"/>
      <c r="X38" s="105"/>
      <c r="Y38" s="101"/>
      <c r="Z38" s="115"/>
      <c r="AA38" s="103"/>
      <c r="AB38" s="98"/>
      <c r="AC38" s="98"/>
      <c r="AD38" s="98"/>
      <c r="AE38" s="98"/>
      <c r="AF38" s="104"/>
      <c r="AG38" s="105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1:58" ht="15" customHeight="1">
      <c r="A39" s="88">
        <v>31</v>
      </c>
      <c r="B39" s="89">
        <v>202210015611</v>
      </c>
      <c r="C39" s="106" t="s">
        <v>52</v>
      </c>
      <c r="D39" s="107"/>
      <c r="E39" s="92" t="s">
        <v>10</v>
      </c>
      <c r="F39" s="108"/>
      <c r="G39" s="109"/>
      <c r="H39" s="110"/>
      <c r="I39" s="109"/>
      <c r="J39" s="110"/>
      <c r="K39" s="109"/>
      <c r="L39" s="110"/>
      <c r="M39" s="109"/>
      <c r="N39" s="111"/>
      <c r="O39" s="110"/>
      <c r="P39" s="109"/>
      <c r="Q39" s="110"/>
      <c r="R39" s="109"/>
      <c r="S39" s="111"/>
      <c r="T39" s="112"/>
      <c r="U39" s="113"/>
      <c r="V39" s="114"/>
      <c r="W39" s="99"/>
      <c r="X39" s="105"/>
      <c r="Y39" s="101"/>
      <c r="Z39" s="115"/>
      <c r="AA39" s="103"/>
      <c r="AB39" s="98"/>
      <c r="AC39" s="98"/>
      <c r="AD39" s="98"/>
      <c r="AE39" s="98"/>
      <c r="AF39" s="104"/>
      <c r="AG39" s="105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 ht="15" customHeight="1">
      <c r="A40" s="88">
        <v>32</v>
      </c>
      <c r="B40" s="89">
        <v>202220302811</v>
      </c>
      <c r="C40" s="106" t="s">
        <v>53</v>
      </c>
      <c r="D40" s="107"/>
      <c r="E40" s="92" t="s">
        <v>10</v>
      </c>
      <c r="F40" s="108"/>
      <c r="G40" s="109"/>
      <c r="H40" s="110"/>
      <c r="I40" s="109"/>
      <c r="J40" s="110"/>
      <c r="K40" s="109"/>
      <c r="L40" s="110"/>
      <c r="M40" s="109"/>
      <c r="N40" s="111"/>
      <c r="O40" s="110"/>
      <c r="P40" s="109"/>
      <c r="Q40" s="110"/>
      <c r="R40" s="109"/>
      <c r="S40" s="111"/>
      <c r="T40" s="97"/>
      <c r="U40" s="98"/>
      <c r="V40" s="99"/>
      <c r="W40" s="99"/>
      <c r="X40" s="105"/>
      <c r="Y40" s="101"/>
      <c r="Z40" s="115"/>
      <c r="AA40" s="103"/>
      <c r="AB40" s="98"/>
      <c r="AC40" s="98"/>
      <c r="AD40" s="98"/>
      <c r="AE40" s="98"/>
      <c r="AF40" s="104"/>
      <c r="AG40" s="105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58" ht="15" customHeight="1">
      <c r="A41" s="87">
        <v>33</v>
      </c>
      <c r="B41" s="76">
        <v>202310013911</v>
      </c>
      <c r="C41" s="74" t="s">
        <v>54</v>
      </c>
      <c r="D41" s="68"/>
      <c r="E41" s="40" t="s">
        <v>10</v>
      </c>
      <c r="F41" s="60"/>
      <c r="G41" s="66"/>
      <c r="H41" s="61"/>
      <c r="I41" s="66"/>
      <c r="J41" s="61"/>
      <c r="K41" s="66"/>
      <c r="L41" s="61"/>
      <c r="M41" s="66"/>
      <c r="N41" s="62"/>
      <c r="O41" s="61"/>
      <c r="P41" s="66"/>
      <c r="Q41" s="61"/>
      <c r="R41" s="66"/>
      <c r="S41" s="62"/>
      <c r="T41" s="55">
        <v>6</v>
      </c>
      <c r="U41" s="56">
        <v>7</v>
      </c>
      <c r="V41" s="79"/>
      <c r="W41" s="69">
        <f t="shared" si="0"/>
        <v>8</v>
      </c>
      <c r="X41" s="48"/>
      <c r="Y41" s="49">
        <f t="shared" si="2"/>
        <v>8</v>
      </c>
      <c r="Z41" s="71" t="s">
        <v>97</v>
      </c>
      <c r="AA41" s="51">
        <v>1</v>
      </c>
      <c r="AB41" s="52">
        <v>1</v>
      </c>
      <c r="AC41" s="52">
        <v>1</v>
      </c>
      <c r="AD41" s="52"/>
      <c r="AE41" s="52"/>
      <c r="AF41" s="53"/>
      <c r="AG41" s="48">
        <f t="shared" si="1"/>
        <v>3</v>
      </c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58" ht="15" customHeight="1">
      <c r="A42" s="88">
        <v>34</v>
      </c>
      <c r="B42" s="89">
        <v>201820318511</v>
      </c>
      <c r="C42" s="106" t="s">
        <v>55</v>
      </c>
      <c r="D42" s="107"/>
      <c r="E42" s="92" t="s">
        <v>10</v>
      </c>
      <c r="F42" s="108"/>
      <c r="G42" s="109"/>
      <c r="H42" s="110"/>
      <c r="I42" s="109"/>
      <c r="J42" s="110"/>
      <c r="K42" s="109"/>
      <c r="L42" s="110"/>
      <c r="M42" s="109"/>
      <c r="N42" s="111"/>
      <c r="O42" s="110"/>
      <c r="P42" s="109"/>
      <c r="Q42" s="110"/>
      <c r="R42" s="109"/>
      <c r="S42" s="111"/>
      <c r="T42" s="97"/>
      <c r="U42" s="98"/>
      <c r="V42" s="99"/>
      <c r="W42" s="99"/>
      <c r="X42" s="105"/>
      <c r="Y42" s="101"/>
      <c r="Z42" s="115"/>
      <c r="AA42" s="103"/>
      <c r="AB42" s="98"/>
      <c r="AC42" s="98"/>
      <c r="AD42" s="98"/>
      <c r="AE42" s="98"/>
      <c r="AF42" s="104"/>
      <c r="AG42" s="105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58" ht="15" customHeight="1">
      <c r="A43" s="87">
        <v>35</v>
      </c>
      <c r="B43" s="76">
        <v>202310340111</v>
      </c>
      <c r="C43" s="74" t="s">
        <v>56</v>
      </c>
      <c r="D43" s="68"/>
      <c r="E43" s="40" t="s">
        <v>10</v>
      </c>
      <c r="F43" s="60"/>
      <c r="G43" s="66"/>
      <c r="H43" s="61"/>
      <c r="I43" s="66"/>
      <c r="J43" s="61"/>
      <c r="K43" s="66"/>
      <c r="L43" s="61"/>
      <c r="M43" s="66"/>
      <c r="N43" s="62"/>
      <c r="O43" s="61"/>
      <c r="P43" s="66"/>
      <c r="Q43" s="61"/>
      <c r="R43" s="66"/>
      <c r="S43" s="62"/>
      <c r="T43" s="55">
        <v>1</v>
      </c>
      <c r="U43" s="56">
        <v>0</v>
      </c>
      <c r="V43" s="79"/>
      <c r="W43" s="69">
        <f t="shared" si="0"/>
        <v>0.5</v>
      </c>
      <c r="X43" s="48"/>
      <c r="Y43" s="141">
        <f t="shared" si="2"/>
        <v>0.5</v>
      </c>
      <c r="Z43" s="71" t="s">
        <v>98</v>
      </c>
      <c r="AA43" s="51"/>
      <c r="AB43" s="52"/>
      <c r="AC43" s="52"/>
      <c r="AD43" s="52"/>
      <c r="AE43" s="52"/>
      <c r="AF43" s="53"/>
      <c r="AG43" s="48">
        <f t="shared" si="1"/>
        <v>0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58" ht="15" customHeight="1">
      <c r="A44" s="87">
        <v>36</v>
      </c>
      <c r="B44" s="76">
        <v>202310018411</v>
      </c>
      <c r="C44" s="74" t="s">
        <v>57</v>
      </c>
      <c r="D44" s="68"/>
      <c r="E44" s="40" t="s">
        <v>10</v>
      </c>
      <c r="F44" s="60"/>
      <c r="G44" s="66"/>
      <c r="H44" s="61"/>
      <c r="I44" s="66"/>
      <c r="J44" s="61"/>
      <c r="K44" s="66"/>
      <c r="L44" s="61"/>
      <c r="M44" s="66"/>
      <c r="N44" s="62"/>
      <c r="O44" s="61"/>
      <c r="P44" s="66"/>
      <c r="Q44" s="61"/>
      <c r="R44" s="66"/>
      <c r="S44" s="62"/>
      <c r="T44" s="45">
        <v>4</v>
      </c>
      <c r="U44" s="52">
        <v>2</v>
      </c>
      <c r="V44" s="69"/>
      <c r="W44" s="69">
        <f t="shared" si="0"/>
        <v>3</v>
      </c>
      <c r="X44" s="48"/>
      <c r="Y44" s="49">
        <f t="shared" si="2"/>
        <v>3</v>
      </c>
      <c r="Z44" s="71" t="s">
        <v>98</v>
      </c>
      <c r="AA44" s="51"/>
      <c r="AB44" s="52"/>
      <c r="AC44" s="52"/>
      <c r="AD44" s="52"/>
      <c r="AE44" s="52"/>
      <c r="AF44" s="53"/>
      <c r="AG44" s="48">
        <f t="shared" si="1"/>
        <v>0</v>
      </c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58" ht="15" customHeight="1">
      <c r="A45" s="87">
        <v>37</v>
      </c>
      <c r="B45" s="76">
        <v>202220432111</v>
      </c>
      <c r="C45" s="74" t="s">
        <v>58</v>
      </c>
      <c r="D45" s="68"/>
      <c r="E45" s="40" t="s">
        <v>10</v>
      </c>
      <c r="F45" s="60"/>
      <c r="G45" s="66"/>
      <c r="H45" s="61"/>
      <c r="I45" s="66"/>
      <c r="J45" s="61"/>
      <c r="K45" s="66"/>
      <c r="L45" s="61"/>
      <c r="M45" s="66"/>
      <c r="N45" s="62"/>
      <c r="O45" s="61"/>
      <c r="P45" s="66"/>
      <c r="Q45" s="61"/>
      <c r="R45" s="66"/>
      <c r="S45" s="62"/>
      <c r="T45" s="55">
        <v>1</v>
      </c>
      <c r="U45" s="56"/>
      <c r="V45" s="79"/>
      <c r="W45" s="69">
        <f t="shared" si="0"/>
        <v>0.5</v>
      </c>
      <c r="X45" s="48"/>
      <c r="Y45" s="49">
        <f t="shared" si="2"/>
        <v>0.5</v>
      </c>
      <c r="Z45" s="71" t="s">
        <v>98</v>
      </c>
      <c r="AA45" s="51"/>
      <c r="AB45" s="52"/>
      <c r="AC45" s="52"/>
      <c r="AD45" s="52"/>
      <c r="AE45" s="52"/>
      <c r="AF45" s="53"/>
      <c r="AG45" s="48">
        <f t="shared" si="1"/>
        <v>0</v>
      </c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58" ht="15" customHeight="1">
      <c r="A46" s="87">
        <v>38</v>
      </c>
      <c r="B46" s="76">
        <v>202010042011</v>
      </c>
      <c r="C46" s="74" t="s">
        <v>59</v>
      </c>
      <c r="D46" s="68"/>
      <c r="E46" s="40" t="s">
        <v>10</v>
      </c>
      <c r="F46" s="60"/>
      <c r="G46" s="66"/>
      <c r="H46" s="61"/>
      <c r="I46" s="66"/>
      <c r="J46" s="61"/>
      <c r="K46" s="66"/>
      <c r="L46" s="61"/>
      <c r="M46" s="66"/>
      <c r="N46" s="62"/>
      <c r="O46" s="61"/>
      <c r="P46" s="66"/>
      <c r="Q46" s="61"/>
      <c r="R46" s="66"/>
      <c r="S46" s="62"/>
      <c r="T46" s="45"/>
      <c r="U46" s="52">
        <v>3</v>
      </c>
      <c r="V46" s="53">
        <v>0</v>
      </c>
      <c r="W46" s="69">
        <f t="shared" si="0"/>
        <v>1.5</v>
      </c>
      <c r="X46" s="48"/>
      <c r="Y46" s="49">
        <f t="shared" si="2"/>
        <v>1.5</v>
      </c>
      <c r="Z46" s="71" t="s">
        <v>98</v>
      </c>
      <c r="AA46" s="51"/>
      <c r="AB46" s="52"/>
      <c r="AC46" s="52"/>
      <c r="AD46" s="52"/>
      <c r="AE46" s="52"/>
      <c r="AF46" s="53"/>
      <c r="AG46" s="48">
        <f t="shared" si="1"/>
        <v>0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58" ht="15" customHeight="1">
      <c r="A47" s="87">
        <v>39</v>
      </c>
      <c r="B47" s="76">
        <v>202310014211</v>
      </c>
      <c r="C47" s="74" t="s">
        <v>60</v>
      </c>
      <c r="D47" s="68"/>
      <c r="E47" s="40" t="s">
        <v>10</v>
      </c>
      <c r="F47" s="60"/>
      <c r="G47" s="66"/>
      <c r="H47" s="61"/>
      <c r="I47" s="66"/>
      <c r="J47" s="61"/>
      <c r="K47" s="66"/>
      <c r="L47" s="61"/>
      <c r="M47" s="66"/>
      <c r="N47" s="62"/>
      <c r="O47" s="61"/>
      <c r="P47" s="66"/>
      <c r="Q47" s="61"/>
      <c r="R47" s="66"/>
      <c r="S47" s="62"/>
      <c r="T47" s="55">
        <v>4</v>
      </c>
      <c r="U47" s="56">
        <v>3.5</v>
      </c>
      <c r="V47" s="79"/>
      <c r="W47" s="69">
        <f t="shared" si="0"/>
        <v>5</v>
      </c>
      <c r="X47" s="48">
        <v>5.5</v>
      </c>
      <c r="Y47" s="49">
        <f>(W47+X47)/2</f>
        <v>5.25</v>
      </c>
      <c r="Z47" s="71" t="s">
        <v>97</v>
      </c>
      <c r="AA47" s="51">
        <v>1</v>
      </c>
      <c r="AB47" s="52">
        <v>0.5</v>
      </c>
      <c r="AC47" s="52">
        <v>1</v>
      </c>
      <c r="AD47" s="52"/>
      <c r="AE47" s="52"/>
      <c r="AF47" s="53"/>
      <c r="AG47" s="48">
        <f t="shared" si="1"/>
        <v>2.5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58" ht="15" customHeight="1">
      <c r="A48" s="88">
        <v>40</v>
      </c>
      <c r="B48" s="89">
        <v>201320474811</v>
      </c>
      <c r="C48" s="106" t="s">
        <v>61</v>
      </c>
      <c r="D48" s="107"/>
      <c r="E48" s="92" t="s">
        <v>10</v>
      </c>
      <c r="F48" s="108"/>
      <c r="G48" s="109"/>
      <c r="H48" s="110"/>
      <c r="I48" s="109"/>
      <c r="J48" s="110"/>
      <c r="K48" s="109"/>
      <c r="L48" s="110"/>
      <c r="M48" s="109"/>
      <c r="N48" s="111"/>
      <c r="O48" s="110"/>
      <c r="P48" s="109"/>
      <c r="Q48" s="110"/>
      <c r="R48" s="109"/>
      <c r="S48" s="111"/>
      <c r="T48" s="97"/>
      <c r="U48" s="98"/>
      <c r="V48" s="99"/>
      <c r="W48" s="99"/>
      <c r="X48" s="105"/>
      <c r="Y48" s="101"/>
      <c r="Z48" s="115"/>
      <c r="AA48" s="103"/>
      <c r="AB48" s="98"/>
      <c r="AC48" s="98"/>
      <c r="AD48" s="98"/>
      <c r="AE48" s="98"/>
      <c r="AF48" s="104"/>
      <c r="AG48" s="105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1:58" ht="15" customHeight="1">
      <c r="A49" s="87">
        <v>41</v>
      </c>
      <c r="B49" s="76">
        <v>202310339611</v>
      </c>
      <c r="C49" s="74" t="s">
        <v>62</v>
      </c>
      <c r="D49" s="68"/>
      <c r="E49" s="40" t="s">
        <v>10</v>
      </c>
      <c r="F49" s="60"/>
      <c r="G49" s="66"/>
      <c r="H49" s="61"/>
      <c r="I49" s="66"/>
      <c r="J49" s="61"/>
      <c r="K49" s="66"/>
      <c r="L49" s="61"/>
      <c r="M49" s="66"/>
      <c r="N49" s="62"/>
      <c r="O49" s="61"/>
      <c r="P49" s="66"/>
      <c r="Q49" s="61"/>
      <c r="R49" s="66"/>
      <c r="S49" s="62"/>
      <c r="T49" s="55">
        <v>1.5</v>
      </c>
      <c r="U49" s="56">
        <v>7</v>
      </c>
      <c r="V49" s="79"/>
      <c r="W49" s="69">
        <f t="shared" si="0"/>
        <v>4.25</v>
      </c>
      <c r="X49" s="48">
        <v>3</v>
      </c>
      <c r="Y49" s="49">
        <f>(W49+X49)/2</f>
        <v>3.625</v>
      </c>
      <c r="Z49" s="71" t="s">
        <v>98</v>
      </c>
      <c r="AA49" s="51"/>
      <c r="AB49" s="52"/>
      <c r="AC49" s="52"/>
      <c r="AD49" s="52"/>
      <c r="AE49" s="52"/>
      <c r="AF49" s="53"/>
      <c r="AG49" s="48">
        <f t="shared" si="1"/>
        <v>0</v>
      </c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1:58" ht="15" customHeight="1" thickBot="1">
      <c r="A50" s="87">
        <v>42</v>
      </c>
      <c r="B50" s="76">
        <v>202310339411</v>
      </c>
      <c r="C50" s="74" t="s">
        <v>63</v>
      </c>
      <c r="D50" s="68"/>
      <c r="E50" s="40" t="s">
        <v>10</v>
      </c>
      <c r="F50" s="60"/>
      <c r="G50" s="66"/>
      <c r="H50" s="61"/>
      <c r="I50" s="66"/>
      <c r="J50" s="61"/>
      <c r="K50" s="66"/>
      <c r="L50" s="61"/>
      <c r="M50" s="66"/>
      <c r="N50" s="62"/>
      <c r="O50" s="61"/>
      <c r="P50" s="66"/>
      <c r="Q50" s="61"/>
      <c r="R50" s="66"/>
      <c r="S50" s="62"/>
      <c r="T50" s="45">
        <v>2</v>
      </c>
      <c r="U50" s="52">
        <v>9.5</v>
      </c>
      <c r="V50" s="69"/>
      <c r="W50" s="69">
        <f t="shared" si="0"/>
        <v>5.75</v>
      </c>
      <c r="X50" s="48">
        <v>4.25</v>
      </c>
      <c r="Y50" s="49">
        <f>(W50+X50)/2</f>
        <v>5</v>
      </c>
      <c r="Z50" s="71" t="s">
        <v>97</v>
      </c>
      <c r="AA50" s="51"/>
      <c r="AB50" s="52"/>
      <c r="AC50" s="52"/>
      <c r="AD50" s="52"/>
      <c r="AE50" s="52"/>
      <c r="AF50" s="53"/>
      <c r="AG50" s="48">
        <f t="shared" si="1"/>
        <v>0</v>
      </c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1:58" ht="15" customHeight="1" thickBot="1">
      <c r="A51" s="87">
        <v>43</v>
      </c>
      <c r="B51" s="76">
        <v>202120296811</v>
      </c>
      <c r="C51" s="74" t="s">
        <v>64</v>
      </c>
      <c r="D51" s="68"/>
      <c r="E51" s="40" t="s">
        <v>10</v>
      </c>
      <c r="F51" s="60"/>
      <c r="G51" s="66"/>
      <c r="H51" s="61"/>
      <c r="I51" s="66"/>
      <c r="J51" s="61"/>
      <c r="K51" s="66"/>
      <c r="L51" s="61"/>
      <c r="M51" s="66"/>
      <c r="N51" s="62"/>
      <c r="O51" s="61"/>
      <c r="P51" s="66"/>
      <c r="Q51" s="61"/>
      <c r="R51" s="66"/>
      <c r="S51" s="62"/>
      <c r="T51" s="45">
        <v>1</v>
      </c>
      <c r="U51" s="52">
        <v>10</v>
      </c>
      <c r="V51" s="69"/>
      <c r="W51" s="69">
        <f t="shared" si="0"/>
        <v>6</v>
      </c>
      <c r="X51" s="48">
        <v>1.5</v>
      </c>
      <c r="Y51" s="49">
        <f>(W51+X51)/2</f>
        <v>3.75</v>
      </c>
      <c r="Z51" s="71" t="s">
        <v>98</v>
      </c>
      <c r="AA51" s="51"/>
      <c r="AB51" s="52"/>
      <c r="AC51" s="52">
        <v>1</v>
      </c>
      <c r="AD51" s="52"/>
      <c r="AE51" s="52"/>
      <c r="AF51" s="53"/>
      <c r="AG51" s="48">
        <f t="shared" si="1"/>
        <v>1</v>
      </c>
      <c r="AH51" s="138" t="s">
        <v>93</v>
      </c>
      <c r="AI51" s="139"/>
      <c r="AJ51" s="139"/>
      <c r="AK51" s="140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1:58" ht="15" customHeight="1">
      <c r="A52" s="88">
        <v>44</v>
      </c>
      <c r="B52" s="89">
        <v>202220297911</v>
      </c>
      <c r="C52" s="106" t="s">
        <v>65</v>
      </c>
      <c r="D52" s="107"/>
      <c r="E52" s="92" t="s">
        <v>10</v>
      </c>
      <c r="F52" s="108"/>
      <c r="G52" s="109"/>
      <c r="H52" s="110"/>
      <c r="I52" s="109"/>
      <c r="J52" s="110"/>
      <c r="K52" s="109"/>
      <c r="L52" s="110"/>
      <c r="M52" s="109"/>
      <c r="N52" s="111"/>
      <c r="O52" s="110"/>
      <c r="P52" s="109"/>
      <c r="Q52" s="110"/>
      <c r="R52" s="109"/>
      <c r="S52" s="111"/>
      <c r="T52" s="112"/>
      <c r="U52" s="113"/>
      <c r="V52" s="114"/>
      <c r="W52" s="99"/>
      <c r="X52" s="105"/>
      <c r="Y52" s="101"/>
      <c r="Z52" s="115"/>
      <c r="AA52" s="103"/>
      <c r="AB52" s="98"/>
      <c r="AC52" s="98"/>
      <c r="AD52" s="98"/>
      <c r="AE52" s="98"/>
      <c r="AF52" s="104"/>
      <c r="AG52" s="105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1:58" ht="15" customHeight="1">
      <c r="A53" s="88">
        <v>45</v>
      </c>
      <c r="B53" s="89">
        <v>202110014611</v>
      </c>
      <c r="C53" s="106" t="s">
        <v>66</v>
      </c>
      <c r="D53" s="107"/>
      <c r="E53" s="92" t="s">
        <v>10</v>
      </c>
      <c r="F53" s="108"/>
      <c r="G53" s="109"/>
      <c r="H53" s="110"/>
      <c r="I53" s="109"/>
      <c r="J53" s="110"/>
      <c r="K53" s="109"/>
      <c r="L53" s="110"/>
      <c r="M53" s="109"/>
      <c r="N53" s="111"/>
      <c r="O53" s="110"/>
      <c r="P53" s="109"/>
      <c r="Q53" s="110"/>
      <c r="R53" s="109"/>
      <c r="S53" s="111"/>
      <c r="T53" s="97"/>
      <c r="U53" s="98"/>
      <c r="V53" s="99"/>
      <c r="W53" s="99"/>
      <c r="X53" s="105"/>
      <c r="Y53" s="101"/>
      <c r="Z53" s="115"/>
      <c r="AA53" s="103"/>
      <c r="AB53" s="98"/>
      <c r="AC53" s="98"/>
      <c r="AD53" s="98"/>
      <c r="AE53" s="98"/>
      <c r="AF53" s="104"/>
      <c r="AG53" s="105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1:58" ht="15" customHeight="1">
      <c r="A54" s="87">
        <v>46</v>
      </c>
      <c r="B54" s="76">
        <v>202310017411</v>
      </c>
      <c r="C54" s="74" t="s">
        <v>67</v>
      </c>
      <c r="D54" s="68"/>
      <c r="E54" s="40" t="s">
        <v>10</v>
      </c>
      <c r="F54" s="60"/>
      <c r="G54" s="66"/>
      <c r="H54" s="61"/>
      <c r="I54" s="66"/>
      <c r="J54" s="61"/>
      <c r="K54" s="66"/>
      <c r="L54" s="61"/>
      <c r="M54" s="66"/>
      <c r="N54" s="62"/>
      <c r="O54" s="61"/>
      <c r="P54" s="66"/>
      <c r="Q54" s="61"/>
      <c r="R54" s="66"/>
      <c r="S54" s="62"/>
      <c r="T54" s="55">
        <v>10</v>
      </c>
      <c r="U54" s="56">
        <v>7.5</v>
      </c>
      <c r="V54" s="79"/>
      <c r="W54" s="69">
        <f t="shared" si="0"/>
        <v>10</v>
      </c>
      <c r="X54" s="48"/>
      <c r="Y54" s="49">
        <f t="shared" si="2"/>
        <v>10</v>
      </c>
      <c r="Z54" s="71" t="s">
        <v>97</v>
      </c>
      <c r="AA54" s="51">
        <v>1</v>
      </c>
      <c r="AB54" s="52">
        <v>0.5</v>
      </c>
      <c r="AC54" s="52">
        <v>1</v>
      </c>
      <c r="AD54" s="52"/>
      <c r="AE54" s="52"/>
      <c r="AF54" s="53"/>
      <c r="AG54" s="48">
        <f t="shared" si="1"/>
        <v>2.5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58" ht="15" customHeight="1">
      <c r="A55" s="87">
        <v>47</v>
      </c>
      <c r="B55" s="76">
        <v>202310014511</v>
      </c>
      <c r="C55" s="74" t="s">
        <v>68</v>
      </c>
      <c r="D55" s="68"/>
      <c r="E55" s="40" t="s">
        <v>10</v>
      </c>
      <c r="F55" s="60"/>
      <c r="G55" s="66"/>
      <c r="H55" s="61"/>
      <c r="I55" s="66"/>
      <c r="J55" s="61"/>
      <c r="K55" s="66"/>
      <c r="L55" s="61"/>
      <c r="M55" s="66"/>
      <c r="N55" s="62"/>
      <c r="O55" s="61"/>
      <c r="P55" s="66"/>
      <c r="Q55" s="61"/>
      <c r="R55" s="66"/>
      <c r="S55" s="62"/>
      <c r="T55" s="45">
        <v>2</v>
      </c>
      <c r="U55" s="52">
        <v>4</v>
      </c>
      <c r="V55" s="69"/>
      <c r="W55" s="69">
        <f t="shared" si="0"/>
        <v>4</v>
      </c>
      <c r="X55" s="48">
        <v>2.5</v>
      </c>
      <c r="Y55" s="49">
        <f>(W55+X55)/2</f>
        <v>3.25</v>
      </c>
      <c r="Z55" s="71" t="s">
        <v>98</v>
      </c>
      <c r="AA55" s="51"/>
      <c r="AB55" s="52">
        <v>1</v>
      </c>
      <c r="AC55" s="52">
        <v>1</v>
      </c>
      <c r="AD55" s="52"/>
      <c r="AE55" s="52"/>
      <c r="AF55" s="53"/>
      <c r="AG55" s="48">
        <f t="shared" si="1"/>
        <v>2</v>
      </c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 ht="15" customHeight="1">
      <c r="A56" s="87">
        <v>48</v>
      </c>
      <c r="B56" s="76">
        <v>202310014911</v>
      </c>
      <c r="C56" s="74" t="s">
        <v>69</v>
      </c>
      <c r="D56" s="68"/>
      <c r="E56" s="40" t="s">
        <v>10</v>
      </c>
      <c r="F56" s="60"/>
      <c r="G56" s="66"/>
      <c r="H56" s="61"/>
      <c r="I56" s="66"/>
      <c r="J56" s="61"/>
      <c r="K56" s="66"/>
      <c r="L56" s="61"/>
      <c r="M56" s="66"/>
      <c r="N56" s="62"/>
      <c r="O56" s="61"/>
      <c r="P56" s="66"/>
      <c r="Q56" s="61"/>
      <c r="R56" s="66"/>
      <c r="S56" s="62"/>
      <c r="T56" s="55">
        <v>1.5</v>
      </c>
      <c r="U56" s="56">
        <v>5</v>
      </c>
      <c r="V56" s="79"/>
      <c r="W56" s="69">
        <f t="shared" si="0"/>
        <v>4.75</v>
      </c>
      <c r="X56" s="48">
        <v>5.25</v>
      </c>
      <c r="Y56" s="49">
        <f>(W56+X56)/2</f>
        <v>5</v>
      </c>
      <c r="Z56" s="71" t="s">
        <v>97</v>
      </c>
      <c r="AA56" s="51">
        <v>1</v>
      </c>
      <c r="AB56" s="52">
        <v>1</v>
      </c>
      <c r="AC56" s="52">
        <v>1</v>
      </c>
      <c r="AD56" s="52"/>
      <c r="AE56" s="52"/>
      <c r="AF56" s="53"/>
      <c r="AG56" s="48">
        <f t="shared" si="1"/>
        <v>3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 ht="15" customHeight="1">
      <c r="A57" s="87">
        <v>49</v>
      </c>
      <c r="B57" s="76">
        <v>202310015111</v>
      </c>
      <c r="C57" s="74" t="s">
        <v>70</v>
      </c>
      <c r="D57" s="68"/>
      <c r="E57" s="40" t="s">
        <v>10</v>
      </c>
      <c r="F57" s="60"/>
      <c r="G57" s="66"/>
      <c r="H57" s="61"/>
      <c r="I57" s="66"/>
      <c r="J57" s="61"/>
      <c r="K57" s="66"/>
      <c r="L57" s="61"/>
      <c r="M57" s="66"/>
      <c r="N57" s="62"/>
      <c r="O57" s="61"/>
      <c r="P57" s="66"/>
      <c r="Q57" s="61"/>
      <c r="R57" s="66"/>
      <c r="S57" s="62"/>
      <c r="T57" s="45">
        <v>5</v>
      </c>
      <c r="U57" s="52">
        <v>3</v>
      </c>
      <c r="V57" s="69"/>
      <c r="W57" s="69">
        <f t="shared" si="0"/>
        <v>5</v>
      </c>
      <c r="X57" s="48">
        <v>8</v>
      </c>
      <c r="Y57" s="49">
        <f>(W57+X57)/2</f>
        <v>6.5</v>
      </c>
      <c r="Z57" s="71" t="s">
        <v>97</v>
      </c>
      <c r="AA57" s="51"/>
      <c r="AB57" s="52">
        <v>1</v>
      </c>
      <c r="AC57" s="52">
        <v>1</v>
      </c>
      <c r="AD57" s="52"/>
      <c r="AE57" s="52"/>
      <c r="AF57" s="53"/>
      <c r="AG57" s="48">
        <f t="shared" si="1"/>
        <v>2</v>
      </c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 ht="15" customHeight="1">
      <c r="A58" s="87">
        <v>50</v>
      </c>
      <c r="B58" s="76">
        <v>202310341111</v>
      </c>
      <c r="C58" s="74" t="s">
        <v>71</v>
      </c>
      <c r="D58" s="68"/>
      <c r="E58" s="40" t="s">
        <v>10</v>
      </c>
      <c r="F58" s="60"/>
      <c r="G58" s="66"/>
      <c r="H58" s="61"/>
      <c r="I58" s="66"/>
      <c r="J58" s="61"/>
      <c r="K58" s="66"/>
      <c r="L58" s="61"/>
      <c r="M58" s="66"/>
      <c r="N58" s="62"/>
      <c r="O58" s="61"/>
      <c r="P58" s="66"/>
      <c r="Q58" s="61"/>
      <c r="R58" s="66"/>
      <c r="S58" s="62"/>
      <c r="T58" s="80">
        <v>5</v>
      </c>
      <c r="U58" s="70">
        <v>7</v>
      </c>
      <c r="V58" s="79"/>
      <c r="W58" s="69">
        <f t="shared" si="0"/>
        <v>7.5</v>
      </c>
      <c r="X58" s="48"/>
      <c r="Y58" s="49">
        <f t="shared" si="2"/>
        <v>7.5</v>
      </c>
      <c r="Z58" s="71" t="s">
        <v>97</v>
      </c>
      <c r="AA58" s="51">
        <v>1</v>
      </c>
      <c r="AB58" s="52">
        <v>1</v>
      </c>
      <c r="AC58" s="52">
        <v>1</v>
      </c>
      <c r="AD58" s="52"/>
      <c r="AE58" s="52"/>
      <c r="AF58" s="53"/>
      <c r="AG58" s="48">
        <f t="shared" si="1"/>
        <v>3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 ht="15" customHeight="1">
      <c r="A59" s="87">
        <v>51</v>
      </c>
      <c r="B59" s="76">
        <v>202210017111</v>
      </c>
      <c r="C59" s="74" t="s">
        <v>72</v>
      </c>
      <c r="D59" s="68"/>
      <c r="E59" s="40" t="s">
        <v>10</v>
      </c>
      <c r="F59" s="60"/>
      <c r="G59" s="66"/>
      <c r="H59" s="61"/>
      <c r="I59" s="66"/>
      <c r="J59" s="61"/>
      <c r="K59" s="66"/>
      <c r="L59" s="61"/>
      <c r="M59" s="66"/>
      <c r="N59" s="62"/>
      <c r="O59" s="61"/>
      <c r="P59" s="66"/>
      <c r="Q59" s="61"/>
      <c r="R59" s="66"/>
      <c r="S59" s="62"/>
      <c r="T59" s="45">
        <v>1.5</v>
      </c>
      <c r="U59" s="52">
        <v>3</v>
      </c>
      <c r="V59" s="69"/>
      <c r="W59" s="69">
        <f t="shared" si="0"/>
        <v>2.25</v>
      </c>
      <c r="X59" s="48"/>
      <c r="Y59" s="49">
        <f t="shared" si="2"/>
        <v>2.25</v>
      </c>
      <c r="Z59" s="71" t="s">
        <v>98</v>
      </c>
      <c r="AA59" s="51"/>
      <c r="AB59" s="52"/>
      <c r="AC59" s="52"/>
      <c r="AD59" s="52"/>
      <c r="AE59" s="52"/>
      <c r="AF59" s="53"/>
      <c r="AG59" s="48">
        <f t="shared" si="1"/>
        <v>0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 ht="15" customHeight="1">
      <c r="A60" s="87">
        <v>52</v>
      </c>
      <c r="B60" s="76">
        <v>202310340611</v>
      </c>
      <c r="C60" s="74" t="s">
        <v>73</v>
      </c>
      <c r="D60" s="68"/>
      <c r="E60" s="40" t="s">
        <v>10</v>
      </c>
      <c r="F60" s="60"/>
      <c r="G60" s="66"/>
      <c r="H60" s="61"/>
      <c r="I60" s="66"/>
      <c r="J60" s="61"/>
      <c r="K60" s="66"/>
      <c r="L60" s="61"/>
      <c r="M60" s="66"/>
      <c r="N60" s="62"/>
      <c r="O60" s="61"/>
      <c r="P60" s="66"/>
      <c r="Q60" s="61"/>
      <c r="R60" s="66"/>
      <c r="S60" s="62"/>
      <c r="T60" s="55">
        <v>5</v>
      </c>
      <c r="U60" s="56">
        <v>3</v>
      </c>
      <c r="V60" s="79"/>
      <c r="W60" s="69">
        <f t="shared" si="0"/>
        <v>4.5</v>
      </c>
      <c r="X60" s="48">
        <v>2</v>
      </c>
      <c r="Y60" s="49">
        <f>(W60+X60)/2</f>
        <v>3.25</v>
      </c>
      <c r="Z60" s="71" t="s">
        <v>98</v>
      </c>
      <c r="AA60" s="51"/>
      <c r="AB60" s="52"/>
      <c r="AC60" s="52">
        <v>1</v>
      </c>
      <c r="AD60" s="52"/>
      <c r="AE60" s="52"/>
      <c r="AF60" s="53"/>
      <c r="AG60" s="48">
        <f t="shared" si="1"/>
        <v>1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 ht="15" customHeight="1">
      <c r="A61" s="88">
        <v>53</v>
      </c>
      <c r="B61" s="89">
        <v>202320397012</v>
      </c>
      <c r="C61" s="106" t="s">
        <v>74</v>
      </c>
      <c r="D61" s="107"/>
      <c r="E61" s="92" t="s">
        <v>10</v>
      </c>
      <c r="F61" s="108"/>
      <c r="G61" s="109"/>
      <c r="H61" s="110"/>
      <c r="I61" s="109"/>
      <c r="J61" s="110"/>
      <c r="K61" s="109"/>
      <c r="L61" s="110"/>
      <c r="M61" s="109"/>
      <c r="N61" s="111"/>
      <c r="O61" s="110"/>
      <c r="P61" s="109"/>
      <c r="Q61" s="110"/>
      <c r="R61" s="109"/>
      <c r="S61" s="111"/>
      <c r="T61" s="97"/>
      <c r="U61" s="98"/>
      <c r="V61" s="99"/>
      <c r="W61" s="99"/>
      <c r="X61" s="105"/>
      <c r="Y61" s="101"/>
      <c r="Z61" s="115"/>
      <c r="AA61" s="103"/>
      <c r="AB61" s="98"/>
      <c r="AC61" s="98"/>
      <c r="AD61" s="98"/>
      <c r="AE61" s="98"/>
      <c r="AF61" s="104"/>
      <c r="AG61" s="105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15" customHeight="1">
      <c r="A62" s="87">
        <v>54</v>
      </c>
      <c r="B62" s="76">
        <v>202220298011</v>
      </c>
      <c r="C62" s="74" t="s">
        <v>75</v>
      </c>
      <c r="D62" s="68"/>
      <c r="E62" s="40" t="s">
        <v>10</v>
      </c>
      <c r="F62" s="60"/>
      <c r="G62" s="66"/>
      <c r="H62" s="61"/>
      <c r="I62" s="66"/>
      <c r="J62" s="61"/>
      <c r="K62" s="66"/>
      <c r="L62" s="61"/>
      <c r="M62" s="66"/>
      <c r="N62" s="62"/>
      <c r="O62" s="61"/>
      <c r="P62" s="66"/>
      <c r="Q62" s="61"/>
      <c r="R62" s="66"/>
      <c r="S62" s="62"/>
      <c r="T62" s="55">
        <v>2.5</v>
      </c>
      <c r="U62" s="56">
        <v>3.5</v>
      </c>
      <c r="V62" s="79"/>
      <c r="W62" s="69">
        <f t="shared" si="0"/>
        <v>3</v>
      </c>
      <c r="X62" s="48"/>
      <c r="Y62" s="49">
        <f t="shared" si="2"/>
        <v>3</v>
      </c>
      <c r="Z62" s="71" t="s">
        <v>98</v>
      </c>
      <c r="AA62" s="51"/>
      <c r="AB62" s="52"/>
      <c r="AC62" s="52"/>
      <c r="AD62" s="52"/>
      <c r="AE62" s="52"/>
      <c r="AF62" s="53"/>
      <c r="AG62" s="48">
        <f t="shared" si="1"/>
        <v>0</v>
      </c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15" customHeight="1">
      <c r="A63" s="88">
        <v>55</v>
      </c>
      <c r="B63" s="89">
        <v>202210017211</v>
      </c>
      <c r="C63" s="106" t="s">
        <v>76</v>
      </c>
      <c r="D63" s="107"/>
      <c r="E63" s="92" t="s">
        <v>10</v>
      </c>
      <c r="F63" s="108"/>
      <c r="G63" s="109"/>
      <c r="H63" s="110"/>
      <c r="I63" s="109"/>
      <c r="J63" s="110"/>
      <c r="K63" s="109"/>
      <c r="L63" s="110"/>
      <c r="M63" s="109"/>
      <c r="N63" s="111"/>
      <c r="O63" s="110"/>
      <c r="P63" s="109"/>
      <c r="Q63" s="110"/>
      <c r="R63" s="109"/>
      <c r="S63" s="111"/>
      <c r="T63" s="97"/>
      <c r="U63" s="98"/>
      <c r="V63" s="99"/>
      <c r="W63" s="99"/>
      <c r="X63" s="105"/>
      <c r="Y63" s="101"/>
      <c r="Z63" s="115"/>
      <c r="AA63" s="103"/>
      <c r="AB63" s="98"/>
      <c r="AC63" s="98"/>
      <c r="AD63" s="98"/>
      <c r="AE63" s="98"/>
      <c r="AF63" s="104"/>
      <c r="AG63" s="105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 ht="15" customHeight="1">
      <c r="A64" s="87">
        <v>56</v>
      </c>
      <c r="B64" s="77">
        <v>201420495011</v>
      </c>
      <c r="C64" s="74" t="s">
        <v>77</v>
      </c>
      <c r="D64" s="68"/>
      <c r="E64" s="40" t="s">
        <v>10</v>
      </c>
      <c r="F64" s="60"/>
      <c r="G64" s="66"/>
      <c r="H64" s="61"/>
      <c r="I64" s="66"/>
      <c r="J64" s="61"/>
      <c r="K64" s="66"/>
      <c r="L64" s="61"/>
      <c r="M64" s="66"/>
      <c r="N64" s="62"/>
      <c r="O64" s="61"/>
      <c r="P64" s="66"/>
      <c r="Q64" s="61"/>
      <c r="R64" s="66"/>
      <c r="S64" s="62"/>
      <c r="T64" s="45"/>
      <c r="U64" s="52"/>
      <c r="V64" s="69"/>
      <c r="W64" s="69">
        <f t="shared" si="0"/>
        <v>0.5</v>
      </c>
      <c r="X64" s="48"/>
      <c r="Y64" s="49">
        <f t="shared" si="2"/>
        <v>0.5</v>
      </c>
      <c r="Z64" s="71" t="s">
        <v>98</v>
      </c>
      <c r="AA64" s="51"/>
      <c r="AB64" s="52">
        <v>1</v>
      </c>
      <c r="AC64" s="52"/>
      <c r="AD64" s="52"/>
      <c r="AE64" s="52"/>
      <c r="AF64" s="53"/>
      <c r="AG64" s="48">
        <f t="shared" si="1"/>
        <v>1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  <row r="65" spans="1:58" ht="15" customHeight="1">
      <c r="A65" s="87">
        <v>57</v>
      </c>
      <c r="B65" s="76">
        <v>201920596414</v>
      </c>
      <c r="C65" s="74" t="s">
        <v>78</v>
      </c>
      <c r="D65" s="68"/>
      <c r="E65" s="40" t="s">
        <v>10</v>
      </c>
      <c r="F65" s="60"/>
      <c r="G65" s="66"/>
      <c r="H65" s="61"/>
      <c r="I65" s="66"/>
      <c r="J65" s="61"/>
      <c r="K65" s="66"/>
      <c r="L65" s="61"/>
      <c r="M65" s="66"/>
      <c r="N65" s="62"/>
      <c r="O65" s="61"/>
      <c r="P65" s="66"/>
      <c r="Q65" s="61"/>
      <c r="R65" s="66"/>
      <c r="S65" s="62"/>
      <c r="T65" s="81"/>
      <c r="U65" s="58">
        <v>2</v>
      </c>
      <c r="V65" s="82">
        <v>0</v>
      </c>
      <c r="W65" s="69">
        <f t="shared" si="0"/>
        <v>2.5</v>
      </c>
      <c r="X65" s="48"/>
      <c r="Y65" s="49">
        <f t="shared" si="2"/>
        <v>2.5</v>
      </c>
      <c r="Z65" s="71" t="s">
        <v>98</v>
      </c>
      <c r="AA65" s="51">
        <v>1</v>
      </c>
      <c r="AB65" s="52">
        <v>1</v>
      </c>
      <c r="AC65" s="52">
        <v>1</v>
      </c>
      <c r="AD65" s="52"/>
      <c r="AE65" s="52"/>
      <c r="AF65" s="53"/>
      <c r="AG65" s="48">
        <f t="shared" si="1"/>
        <v>3</v>
      </c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1:58" ht="15" customHeight="1" thickBot="1">
      <c r="A66" s="88">
        <v>58</v>
      </c>
      <c r="B66" s="89">
        <v>202120297011</v>
      </c>
      <c r="C66" s="106" t="s">
        <v>79</v>
      </c>
      <c r="D66" s="107"/>
      <c r="E66" s="92" t="s">
        <v>10</v>
      </c>
      <c r="F66" s="108"/>
      <c r="G66" s="109"/>
      <c r="H66" s="110"/>
      <c r="I66" s="109"/>
      <c r="J66" s="110"/>
      <c r="K66" s="109"/>
      <c r="L66" s="110"/>
      <c r="M66" s="109"/>
      <c r="N66" s="111"/>
      <c r="O66" s="110"/>
      <c r="P66" s="109"/>
      <c r="Q66" s="110"/>
      <c r="R66" s="109"/>
      <c r="S66" s="111"/>
      <c r="T66" s="112"/>
      <c r="U66" s="113"/>
      <c r="V66" s="114"/>
      <c r="W66" s="99"/>
      <c r="X66" s="105"/>
      <c r="Y66" s="101"/>
      <c r="Z66" s="115"/>
      <c r="AA66" s="103"/>
      <c r="AB66" s="98"/>
      <c r="AC66" s="98"/>
      <c r="AD66" s="98"/>
      <c r="AE66" s="98"/>
      <c r="AF66" s="104"/>
      <c r="AG66" s="105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1:58" ht="15" customHeight="1" thickBot="1">
      <c r="A67" s="87">
        <v>59</v>
      </c>
      <c r="B67" s="76">
        <v>201520509411</v>
      </c>
      <c r="C67" s="74" t="s">
        <v>80</v>
      </c>
      <c r="D67" s="68"/>
      <c r="E67" s="40" t="s">
        <v>10</v>
      </c>
      <c r="F67" s="60"/>
      <c r="G67" s="66"/>
      <c r="H67" s="61"/>
      <c r="I67" s="66"/>
      <c r="J67" s="61"/>
      <c r="K67" s="66"/>
      <c r="L67" s="61"/>
      <c r="M67" s="66"/>
      <c r="N67" s="62"/>
      <c r="O67" s="61"/>
      <c r="P67" s="66"/>
      <c r="Q67" s="61"/>
      <c r="R67" s="66"/>
      <c r="S67" s="62"/>
      <c r="T67" s="45">
        <v>1</v>
      </c>
      <c r="U67" s="52">
        <v>0</v>
      </c>
      <c r="V67" s="69"/>
      <c r="W67" s="69">
        <f t="shared" si="0"/>
        <v>0.5</v>
      </c>
      <c r="X67" s="48"/>
      <c r="Y67" s="49">
        <f t="shared" si="2"/>
        <v>0.5</v>
      </c>
      <c r="Z67" s="71" t="s">
        <v>98</v>
      </c>
      <c r="AA67" s="51"/>
      <c r="AB67" s="52"/>
      <c r="AC67" s="52"/>
      <c r="AD67" s="52"/>
      <c r="AE67" s="52"/>
      <c r="AF67" s="53"/>
      <c r="AG67" s="48">
        <f t="shared" si="1"/>
        <v>0</v>
      </c>
      <c r="AH67" s="138" t="s">
        <v>93</v>
      </c>
      <c r="AI67" s="139"/>
      <c r="AJ67" s="139"/>
      <c r="AK67" s="140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</row>
    <row r="68" spans="1:58" ht="15" customHeight="1">
      <c r="A68" s="87">
        <v>60</v>
      </c>
      <c r="B68" s="76">
        <v>202310012911</v>
      </c>
      <c r="C68" s="74" t="s">
        <v>81</v>
      </c>
      <c r="D68" s="68"/>
      <c r="E68" s="40" t="s">
        <v>10</v>
      </c>
      <c r="F68" s="60"/>
      <c r="G68" s="66"/>
      <c r="H68" s="61"/>
      <c r="I68" s="66"/>
      <c r="J68" s="61"/>
      <c r="K68" s="66"/>
      <c r="L68" s="61"/>
      <c r="M68" s="66"/>
      <c r="N68" s="62"/>
      <c r="O68" s="61"/>
      <c r="P68" s="66"/>
      <c r="Q68" s="61"/>
      <c r="R68" s="66"/>
      <c r="S68" s="62"/>
      <c r="T68" s="55">
        <v>10</v>
      </c>
      <c r="U68" s="56">
        <v>7</v>
      </c>
      <c r="V68" s="79"/>
      <c r="W68" s="69">
        <f t="shared" si="0"/>
        <v>10</v>
      </c>
      <c r="X68" s="48"/>
      <c r="Y68" s="49">
        <f t="shared" si="2"/>
        <v>10</v>
      </c>
      <c r="Z68" s="71" t="s">
        <v>97</v>
      </c>
      <c r="AA68" s="51">
        <v>1</v>
      </c>
      <c r="AB68" s="52">
        <v>1</v>
      </c>
      <c r="AC68" s="52">
        <v>1</v>
      </c>
      <c r="AD68" s="52"/>
      <c r="AE68" s="52"/>
      <c r="AF68" s="53"/>
      <c r="AG68" s="48">
        <f t="shared" si="1"/>
        <v>3</v>
      </c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1:58" ht="15" customHeight="1">
      <c r="A69" s="87">
        <v>61</v>
      </c>
      <c r="B69" s="76">
        <v>202210017711</v>
      </c>
      <c r="C69" s="74" t="s">
        <v>82</v>
      </c>
      <c r="D69" s="68"/>
      <c r="E69" s="40" t="s">
        <v>10</v>
      </c>
      <c r="F69" s="60"/>
      <c r="G69" s="66"/>
      <c r="H69" s="61"/>
      <c r="I69" s="66"/>
      <c r="J69" s="61"/>
      <c r="K69" s="66"/>
      <c r="L69" s="61"/>
      <c r="M69" s="66"/>
      <c r="N69" s="62"/>
      <c r="O69" s="61"/>
      <c r="P69" s="66"/>
      <c r="Q69" s="61"/>
      <c r="R69" s="66"/>
      <c r="S69" s="62"/>
      <c r="T69" s="45">
        <v>1</v>
      </c>
      <c r="U69" s="52"/>
      <c r="V69" s="69"/>
      <c r="W69" s="69">
        <f t="shared" si="0"/>
        <v>0.5</v>
      </c>
      <c r="X69" s="48"/>
      <c r="Y69" s="49">
        <f t="shared" si="2"/>
        <v>0.5</v>
      </c>
      <c r="Z69" s="71" t="s">
        <v>98</v>
      </c>
      <c r="AA69" s="51"/>
      <c r="AB69" s="52"/>
      <c r="AC69" s="52"/>
      <c r="AD69" s="52"/>
      <c r="AE69" s="52"/>
      <c r="AF69" s="53"/>
      <c r="AG69" s="48">
        <f t="shared" si="1"/>
        <v>0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58" ht="15" customHeight="1">
      <c r="A70" s="88">
        <v>62</v>
      </c>
      <c r="B70" s="89">
        <v>201720370011</v>
      </c>
      <c r="C70" s="106" t="s">
        <v>83</v>
      </c>
      <c r="D70" s="107"/>
      <c r="E70" s="92" t="s">
        <v>10</v>
      </c>
      <c r="F70" s="108"/>
      <c r="G70" s="109"/>
      <c r="H70" s="110"/>
      <c r="I70" s="109"/>
      <c r="J70" s="110"/>
      <c r="K70" s="109"/>
      <c r="L70" s="110"/>
      <c r="M70" s="109"/>
      <c r="N70" s="111"/>
      <c r="O70" s="110"/>
      <c r="P70" s="109"/>
      <c r="Q70" s="110"/>
      <c r="R70" s="109"/>
      <c r="S70" s="111"/>
      <c r="T70" s="112"/>
      <c r="U70" s="113"/>
      <c r="V70" s="114"/>
      <c r="W70" s="99"/>
      <c r="X70" s="105"/>
      <c r="Y70" s="101"/>
      <c r="Z70" s="115"/>
      <c r="AA70" s="103"/>
      <c r="AB70" s="98"/>
      <c r="AC70" s="98"/>
      <c r="AD70" s="98"/>
      <c r="AE70" s="98"/>
      <c r="AF70" s="104"/>
      <c r="AG70" s="105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1:58" ht="15" customHeight="1">
      <c r="A71" s="87">
        <v>63</v>
      </c>
      <c r="B71" s="76">
        <v>202310016811</v>
      </c>
      <c r="C71" s="74" t="s">
        <v>84</v>
      </c>
      <c r="D71" s="68"/>
      <c r="E71" s="40" t="s">
        <v>10</v>
      </c>
      <c r="F71" s="60"/>
      <c r="G71" s="66"/>
      <c r="H71" s="61"/>
      <c r="I71" s="66"/>
      <c r="J71" s="61"/>
      <c r="K71" s="66"/>
      <c r="L71" s="61"/>
      <c r="M71" s="66"/>
      <c r="N71" s="62"/>
      <c r="O71" s="61"/>
      <c r="P71" s="66"/>
      <c r="Q71" s="61"/>
      <c r="R71" s="66"/>
      <c r="S71" s="62"/>
      <c r="T71" s="45">
        <v>4.5</v>
      </c>
      <c r="U71" s="52"/>
      <c r="V71" s="69">
        <v>9.5</v>
      </c>
      <c r="W71" s="69">
        <f t="shared" si="0"/>
        <v>7</v>
      </c>
      <c r="X71" s="48"/>
      <c r="Y71" s="49">
        <f t="shared" si="2"/>
        <v>7</v>
      </c>
      <c r="Z71" s="71" t="s">
        <v>97</v>
      </c>
      <c r="AA71" s="51"/>
      <c r="AB71" s="52"/>
      <c r="AC71" s="52"/>
      <c r="AD71" s="52"/>
      <c r="AE71" s="52"/>
      <c r="AF71" s="53"/>
      <c r="AG71" s="48">
        <f t="shared" si="1"/>
        <v>0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58" ht="15" customHeight="1">
      <c r="A72" s="87">
        <v>64</v>
      </c>
      <c r="B72" s="76">
        <v>202310377211</v>
      </c>
      <c r="C72" s="74" t="s">
        <v>85</v>
      </c>
      <c r="D72" s="68"/>
      <c r="E72" s="40" t="s">
        <v>10</v>
      </c>
      <c r="F72" s="60"/>
      <c r="G72" s="66"/>
      <c r="H72" s="61"/>
      <c r="I72" s="66"/>
      <c r="J72" s="61"/>
      <c r="K72" s="66"/>
      <c r="L72" s="61"/>
      <c r="M72" s="66"/>
      <c r="N72" s="62"/>
      <c r="O72" s="61"/>
      <c r="P72" s="66"/>
      <c r="Q72" s="61"/>
      <c r="R72" s="66"/>
      <c r="S72" s="62"/>
      <c r="T72" s="80">
        <v>3</v>
      </c>
      <c r="U72" s="70">
        <v>3</v>
      </c>
      <c r="V72" s="83"/>
      <c r="W72" s="69">
        <f t="shared" si="0"/>
        <v>3</v>
      </c>
      <c r="X72" s="48"/>
      <c r="Y72" s="49">
        <f t="shared" si="2"/>
        <v>3</v>
      </c>
      <c r="Z72" s="71" t="s">
        <v>98</v>
      </c>
      <c r="AA72" s="51"/>
      <c r="AB72" s="52"/>
      <c r="AC72" s="52"/>
      <c r="AD72" s="52"/>
      <c r="AE72" s="52"/>
      <c r="AF72" s="53"/>
      <c r="AG72" s="48">
        <f t="shared" si="1"/>
        <v>0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58" ht="15" customHeight="1">
      <c r="A73" s="88">
        <v>65</v>
      </c>
      <c r="B73" s="89">
        <v>201410039911</v>
      </c>
      <c r="C73" s="106" t="s">
        <v>86</v>
      </c>
      <c r="D73" s="107"/>
      <c r="E73" s="92" t="s">
        <v>10</v>
      </c>
      <c r="F73" s="108"/>
      <c r="G73" s="109"/>
      <c r="H73" s="110"/>
      <c r="I73" s="109"/>
      <c r="J73" s="110"/>
      <c r="K73" s="109"/>
      <c r="L73" s="110"/>
      <c r="M73" s="109"/>
      <c r="N73" s="111"/>
      <c r="O73" s="110"/>
      <c r="P73" s="109"/>
      <c r="Q73" s="110"/>
      <c r="R73" s="109"/>
      <c r="S73" s="111"/>
      <c r="T73" s="97"/>
      <c r="U73" s="98"/>
      <c r="V73" s="99"/>
      <c r="W73" s="99"/>
      <c r="X73" s="105"/>
      <c r="Y73" s="101"/>
      <c r="Z73" s="115"/>
      <c r="AA73" s="103"/>
      <c r="AB73" s="98"/>
      <c r="AC73" s="98"/>
      <c r="AD73" s="98"/>
      <c r="AE73" s="98"/>
      <c r="AF73" s="104"/>
      <c r="AG73" s="105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</row>
    <row r="74" spans="1:58" ht="15" customHeight="1">
      <c r="A74" s="87">
        <v>66</v>
      </c>
      <c r="B74" s="76">
        <v>202220301411</v>
      </c>
      <c r="C74" s="74" t="s">
        <v>87</v>
      </c>
      <c r="D74" s="68"/>
      <c r="E74" s="40" t="s">
        <v>10</v>
      </c>
      <c r="F74" s="60"/>
      <c r="G74" s="66"/>
      <c r="H74" s="61"/>
      <c r="I74" s="66"/>
      <c r="J74" s="61"/>
      <c r="K74" s="66"/>
      <c r="L74" s="61"/>
      <c r="M74" s="66"/>
      <c r="N74" s="62"/>
      <c r="O74" s="61"/>
      <c r="P74" s="66"/>
      <c r="Q74" s="61"/>
      <c r="R74" s="66"/>
      <c r="S74" s="62"/>
      <c r="T74" s="55">
        <v>2.5</v>
      </c>
      <c r="U74" s="56"/>
      <c r="V74" s="79"/>
      <c r="W74" s="69">
        <f t="shared" si="0"/>
        <v>1.25</v>
      </c>
      <c r="X74" s="48"/>
      <c r="Y74" s="49">
        <f t="shared" ref="Y74:Y78" si="3">W74</f>
        <v>1.25</v>
      </c>
      <c r="Z74" s="71" t="s">
        <v>98</v>
      </c>
      <c r="AA74" s="51"/>
      <c r="AB74" s="52"/>
      <c r="AC74" s="52"/>
      <c r="AD74" s="52"/>
      <c r="AE74" s="52"/>
      <c r="AF74" s="53"/>
      <c r="AG74" s="48">
        <f t="shared" si="1"/>
        <v>0</v>
      </c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58" ht="15" customHeight="1">
      <c r="A75" s="88">
        <v>67</v>
      </c>
      <c r="B75" s="89">
        <v>201820319911</v>
      </c>
      <c r="C75" s="106" t="s">
        <v>88</v>
      </c>
      <c r="D75" s="107"/>
      <c r="E75" s="92" t="s">
        <v>10</v>
      </c>
      <c r="F75" s="108"/>
      <c r="G75" s="109"/>
      <c r="H75" s="110"/>
      <c r="I75" s="109"/>
      <c r="J75" s="110"/>
      <c r="K75" s="109"/>
      <c r="L75" s="110"/>
      <c r="M75" s="109"/>
      <c r="N75" s="111"/>
      <c r="O75" s="110"/>
      <c r="P75" s="109"/>
      <c r="Q75" s="110"/>
      <c r="R75" s="109"/>
      <c r="S75" s="111"/>
      <c r="T75" s="97"/>
      <c r="U75" s="98"/>
      <c r="V75" s="99"/>
      <c r="W75" s="99"/>
      <c r="X75" s="105"/>
      <c r="Y75" s="101"/>
      <c r="Z75" s="115"/>
      <c r="AA75" s="103"/>
      <c r="AB75" s="98"/>
      <c r="AC75" s="98"/>
      <c r="AD75" s="98"/>
      <c r="AE75" s="98"/>
      <c r="AF75" s="104"/>
      <c r="AG75" s="105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</row>
    <row r="76" spans="1:58" ht="15" customHeight="1">
      <c r="A76" s="87">
        <v>68</v>
      </c>
      <c r="B76" s="76">
        <v>202320397812</v>
      </c>
      <c r="C76" s="74" t="s">
        <v>89</v>
      </c>
      <c r="D76" s="68"/>
      <c r="E76" s="40" t="s">
        <v>10</v>
      </c>
      <c r="F76" s="60"/>
      <c r="G76" s="66"/>
      <c r="H76" s="61"/>
      <c r="I76" s="66"/>
      <c r="J76" s="61"/>
      <c r="K76" s="66"/>
      <c r="L76" s="61"/>
      <c r="M76" s="66"/>
      <c r="N76" s="62"/>
      <c r="O76" s="61"/>
      <c r="P76" s="66"/>
      <c r="Q76" s="61"/>
      <c r="R76" s="66"/>
      <c r="S76" s="62"/>
      <c r="T76" s="55">
        <v>4</v>
      </c>
      <c r="U76" s="56"/>
      <c r="V76" s="79"/>
      <c r="W76" s="69">
        <f t="shared" si="0"/>
        <v>2</v>
      </c>
      <c r="X76" s="48"/>
      <c r="Y76" s="49">
        <f t="shared" si="3"/>
        <v>2</v>
      </c>
      <c r="Z76" s="71" t="s">
        <v>98</v>
      </c>
      <c r="AA76" s="51"/>
      <c r="AB76" s="52"/>
      <c r="AC76" s="52"/>
      <c r="AD76" s="52"/>
      <c r="AE76" s="52"/>
      <c r="AF76" s="53"/>
      <c r="AG76" s="48">
        <f t="shared" si="1"/>
        <v>0</v>
      </c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</row>
    <row r="77" spans="1:58" ht="15" customHeight="1">
      <c r="A77" s="87">
        <v>69</v>
      </c>
      <c r="B77" s="76">
        <v>202210018311</v>
      </c>
      <c r="C77" s="74" t="s">
        <v>90</v>
      </c>
      <c r="D77" s="68"/>
      <c r="E77" s="40" t="s">
        <v>10</v>
      </c>
      <c r="F77" s="60"/>
      <c r="G77" s="66"/>
      <c r="H77" s="61"/>
      <c r="I77" s="66"/>
      <c r="J77" s="61"/>
      <c r="K77" s="66"/>
      <c r="L77" s="61"/>
      <c r="M77" s="66"/>
      <c r="N77" s="62"/>
      <c r="O77" s="61"/>
      <c r="P77" s="66"/>
      <c r="Q77" s="61"/>
      <c r="R77" s="66"/>
      <c r="S77" s="62"/>
      <c r="T77" s="45">
        <v>1</v>
      </c>
      <c r="U77" s="52">
        <v>3.5</v>
      </c>
      <c r="V77" s="69"/>
      <c r="W77" s="69">
        <f t="shared" si="0"/>
        <v>2.25</v>
      </c>
      <c r="X77" s="48"/>
      <c r="Y77" s="49">
        <f t="shared" si="3"/>
        <v>2.25</v>
      </c>
      <c r="Z77" s="71" t="s">
        <v>98</v>
      </c>
      <c r="AA77" s="51"/>
      <c r="AB77" s="52"/>
      <c r="AC77" s="52"/>
      <c r="AD77" s="52"/>
      <c r="AE77" s="52"/>
      <c r="AF77" s="53"/>
      <c r="AG77" s="48">
        <f t="shared" si="1"/>
        <v>0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</row>
    <row r="78" spans="1:58" ht="15" customHeight="1">
      <c r="A78" s="87">
        <v>70</v>
      </c>
      <c r="B78" s="76">
        <v>202310019211</v>
      </c>
      <c r="C78" s="74" t="s">
        <v>91</v>
      </c>
      <c r="D78" s="68"/>
      <c r="E78" s="40" t="s">
        <v>10</v>
      </c>
      <c r="F78" s="60"/>
      <c r="G78" s="66"/>
      <c r="H78" s="61"/>
      <c r="I78" s="66"/>
      <c r="J78" s="61"/>
      <c r="K78" s="66"/>
      <c r="L78" s="61"/>
      <c r="M78" s="66"/>
      <c r="N78" s="62"/>
      <c r="O78" s="61"/>
      <c r="P78" s="66"/>
      <c r="Q78" s="61"/>
      <c r="R78" s="66"/>
      <c r="S78" s="62"/>
      <c r="T78" s="45">
        <v>4.5</v>
      </c>
      <c r="U78" s="52">
        <v>7.5</v>
      </c>
      <c r="V78" s="69"/>
      <c r="W78" s="69">
        <f t="shared" si="0"/>
        <v>7</v>
      </c>
      <c r="X78" s="48"/>
      <c r="Y78" s="49">
        <f t="shared" si="3"/>
        <v>7</v>
      </c>
      <c r="Z78" s="71" t="s">
        <v>97</v>
      </c>
      <c r="AA78" s="51"/>
      <c r="AB78" s="52">
        <v>1</v>
      </c>
      <c r="AC78" s="52">
        <v>1</v>
      </c>
      <c r="AD78" s="52"/>
      <c r="AE78" s="52"/>
      <c r="AF78" s="53"/>
      <c r="AG78" s="48">
        <f t="shared" si="1"/>
        <v>2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</row>
    <row r="79" spans="1:58" ht="15" customHeight="1" thickBot="1">
      <c r="A79" s="117">
        <v>71</v>
      </c>
      <c r="B79" s="118">
        <v>202020433611</v>
      </c>
      <c r="C79" s="119" t="s">
        <v>92</v>
      </c>
      <c r="D79" s="120"/>
      <c r="E79" s="121" t="s">
        <v>10</v>
      </c>
      <c r="F79" s="122"/>
      <c r="G79" s="123"/>
      <c r="H79" s="124"/>
      <c r="I79" s="123"/>
      <c r="J79" s="124"/>
      <c r="K79" s="123"/>
      <c r="L79" s="124"/>
      <c r="M79" s="123"/>
      <c r="N79" s="125"/>
      <c r="O79" s="124"/>
      <c r="P79" s="123"/>
      <c r="Q79" s="124"/>
      <c r="R79" s="123"/>
      <c r="S79" s="125"/>
      <c r="T79" s="126"/>
      <c r="U79" s="127"/>
      <c r="V79" s="128"/>
      <c r="W79" s="129"/>
      <c r="X79" s="130"/>
      <c r="Y79" s="131"/>
      <c r="Z79" s="132"/>
      <c r="AA79" s="133"/>
      <c r="AB79" s="134"/>
      <c r="AC79" s="134"/>
      <c r="AD79" s="134"/>
      <c r="AE79" s="134"/>
      <c r="AF79" s="135"/>
      <c r="AG79" s="136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</row>
    <row r="80" spans="1:58" ht="15" customHeight="1">
      <c r="A80" s="8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</row>
    <row r="81" spans="1:58" ht="15" customHeight="1">
      <c r="A81" s="13" t="s">
        <v>13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</row>
    <row r="82" spans="1:58" ht="15" customHeight="1">
      <c r="A82" s="13" t="s">
        <v>95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  <row r="83" spans="1:58" ht="15" customHeight="1">
      <c r="A83" s="13" t="s">
        <v>94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</row>
    <row r="84" spans="1:58" ht="15" customHeight="1">
      <c r="A84" s="13" t="s">
        <v>96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</row>
    <row r="85" spans="1:58" ht="15" customHeight="1">
      <c r="A85" s="143" t="s">
        <v>99</v>
      </c>
      <c r="B85" s="143"/>
      <c r="C85" s="14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</row>
    <row r="86" spans="1:58" ht="1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</row>
    <row r="87" spans="1:58" ht="1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</row>
    <row r="88" spans="1:58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</row>
    <row r="89" spans="1:58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</row>
    <row r="90" spans="1:58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</row>
    <row r="91" spans="1:58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</row>
    <row r="92" spans="1:58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</row>
    <row r="93" spans="1:58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</row>
    <row r="94" spans="1:58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</row>
    <row r="95" spans="1:58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</row>
    <row r="96" spans="1:58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</row>
    <row r="97" spans="1:58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</row>
    <row r="98" spans="1:58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</row>
    <row r="99" spans="1:58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</row>
    <row r="100" spans="1:58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</row>
    <row r="101" spans="1:58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</row>
    <row r="102" spans="1:58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</row>
    <row r="103" spans="1:58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</row>
    <row r="304" spans="1:5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</row>
    <row r="306" spans="1:5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</row>
    <row r="307" spans="1:5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</row>
    <row r="308" spans="1:5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</row>
    <row r="309" spans="1:5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5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5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5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5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5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5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5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5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5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5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5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ignoredErrors>
    <ignoredError sqref="Y11 Y55 Y18 Y23:Y25 Y5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CS - 2004-1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Carlos Assumpção</dc:creator>
  <dc:description/>
  <cp:lastModifiedBy>Antonio Carlos Assumpção</cp:lastModifiedBy>
  <cp:revision>1</cp:revision>
  <dcterms:created xsi:type="dcterms:W3CDTF">2021-11-30T01:34:25Z</dcterms:created>
  <dcterms:modified xsi:type="dcterms:W3CDTF">2024-07-11T02:12:25Z</dcterms:modified>
  <dc:language>pt-BR</dc:language>
</cp:coreProperties>
</file>