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bookViews>
    <workbookView xWindow="360" yWindow="135" windowWidth="11340" windowHeight="6285"/>
  </bookViews>
  <sheets>
    <sheet name="Deflatores" sheetId="1" r:id="rId1"/>
  </sheets>
  <calcPr calcId="171027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1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9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10" i="1"/>
</calcChain>
</file>

<file path=xl/sharedStrings.xml><?xml version="1.0" encoding="utf-8"?>
<sst xmlns="http://schemas.openxmlformats.org/spreadsheetml/2006/main" count="71" uniqueCount="59">
  <si>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</si>
  <si>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</si>
  <si>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</si>
  <si>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</si>
  <si>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</si>
  <si>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</si>
  <si>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</si>
  <si>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</si>
  <si>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</si>
  <si>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</si>
  <si>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</si>
  <si>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</si>
  <si>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</si>
  <si>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</si>
  <si>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</si>
  <si>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</si>
  <si>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</si>
  <si>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</si>
  <si>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</si>
  <si>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</si>
  <si>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</si>
  <si>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</si>
  <si>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</si>
  <si>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</si>
  <si>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</si>
  <si>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</si>
  <si>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</si>
  <si>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</si>
  <si>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</si>
  <si>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1989 </t>
  </si>
  <si>
    <t xml:space="preserve">1990 </t>
  </si>
  <si>
    <t xml:space="preserve">1991 </t>
  </si>
  <si>
    <t xml:space="preserve">1992 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</si>
  <si>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</si>
  <si>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</si>
  <si>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</si>
  <si>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</si>
  <si>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</si>
  <si>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</si>
  <si>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</si>
  <si>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</si>
  <si>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Taxa de </t>
  </si>
  <si>
    <t>Crescimento</t>
  </si>
  <si>
    <t>do PIB</t>
  </si>
  <si>
    <t>Nominal</t>
  </si>
  <si>
    <t>PIB Nominal US$ Bilhões</t>
  </si>
  <si>
    <t>Deflator</t>
  </si>
  <si>
    <t>Implícito</t>
  </si>
  <si>
    <t>(Variação)</t>
  </si>
  <si>
    <t>PIB Real</t>
  </si>
  <si>
    <t>ANO</t>
  </si>
  <si>
    <t>Fonte : Economic Report of President, fev. 2002</t>
  </si>
  <si>
    <t>O PIB dos EUA</t>
  </si>
  <si>
    <t>(índice-100=1960)</t>
  </si>
  <si>
    <t>(índice-100=1970)</t>
  </si>
  <si>
    <t>do PIB (1)</t>
  </si>
  <si>
    <t xml:space="preserve">do PIB (2) </t>
  </si>
  <si>
    <t>Real (1)</t>
  </si>
  <si>
    <t xml:space="preserve">Real (2)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</si>
</sst>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0.0"/>
  </numFmts>
  <fonts count="10">
    <font>
      <sz val="10"/>
      <name val="Arial"/>
    </font>
    <font>
      <sz val="8"/>
      <name val="News Gothic Condensed"/>
    </font>
    <font>
      <sz val="10"/>
      <name val="News Gothic Condensed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News Gothic Condensed"/>
    </font>
    <font>
      <b/>
      <sz val="12"/>
      <name val="News Gothic Condensed"/>
    </font>
    <font>
      <sz val="12"/>
      <name val="News Gothic Condensed"/>
    </font>
    <font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1" fillId="0" borderId="0" xfId="0" quotePrefix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0" fillId="2" borderId="2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9" xfId="0" applyFill="1" applyBorder="1"/>
    <xf numFmtId="0" fontId="0" fillId="3" borderId="2" xfId="0" applyFill="1" applyBorder="1"/>
    <xf numFmtId="0" fontId="0" fillId="3" borderId="7" xfId="0" applyFill="1" applyBorder="1"/>
    <xf numFmtId="0" fontId="3" fillId="2" borderId="8" xfId="0" applyFont="1" applyFill="1" applyBorder="1"/>
    <xf numFmtId="0" fontId="4" fillId="2" borderId="9" xfId="0" applyFont="1" applyFill="1" applyBorder="1"/>
    <xf numFmtId="164" fontId="7" fillId="0" borderId="8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top" wrapText="1"/>
    </xf>
    <xf numFmtId="166" fontId="8" fillId="0" borderId="3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top" wrapText="1"/>
    </xf>
    <xf numFmtId="166" fontId="8" fillId="0" borderId="11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8" xfId="0" quotePrefix="1" applyFont="1" applyFill="1" applyBorder="1" applyAlignment="1">
      <alignment horizontal="center" vertical="top" wrapText="1"/>
    </xf>
    <xf numFmtId="0" fontId="6" fillId="0" borderId="16" xfId="0" quotePrefix="1" applyFont="1" applyFill="1" applyBorder="1" applyAlignment="1">
      <alignment horizontal="center" vertical="top" wrapText="1"/>
    </xf>
    <xf numFmtId="0" fontId="6" fillId="0" borderId="9" xfId="0" quotePrefix="1" applyFont="1" applyFill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1" sqref="K11"/>
    </sheetView>
  </sheetViews>
  <sheetFormatPr defaultRowHeight="12.75"/>
  <cols>
    <col min="1" max="1" width="1.7109375" customWidth="1"/>
    <col min="3" max="5" width="18.7109375" customWidth="1"/>
    <col min="6" max="7" width="19.7109375" customWidth="1"/>
    <col min="8" max="11" width="18.7109375" customWidth="1"/>
  </cols>
  <sheetData>
    <row r="1" spans="2:11" ht="13.5" thickBot="1"/>
    <row r="2" spans="2:11" ht="18">
      <c r="B2" s="13" t="s">
        <v>52</v>
      </c>
      <c r="C2" s="7"/>
      <c r="D2" s="7"/>
      <c r="E2" s="7"/>
      <c r="F2" s="7"/>
      <c r="G2" s="7"/>
      <c r="H2" s="7"/>
      <c r="I2" s="7"/>
      <c r="J2" s="7"/>
      <c r="K2" s="8"/>
    </row>
    <row r="3" spans="2:11" ht="16.5" thickBot="1">
      <c r="B3" s="14" t="s">
        <v>51</v>
      </c>
      <c r="C3" s="6"/>
      <c r="D3" s="6"/>
      <c r="E3" s="6"/>
      <c r="F3" s="6"/>
      <c r="G3" s="6"/>
      <c r="H3" s="6"/>
      <c r="I3" s="6"/>
      <c r="J3" s="6"/>
      <c r="K3" s="9"/>
    </row>
    <row r="4" spans="2:11" ht="13.5" thickBot="1">
      <c r="B4" s="10"/>
      <c r="C4" s="11"/>
      <c r="D4" s="11"/>
      <c r="E4" s="11"/>
      <c r="F4" s="11"/>
      <c r="G4" s="11"/>
      <c r="H4" s="11"/>
      <c r="I4" s="11"/>
      <c r="J4" s="11"/>
      <c r="K4" s="12"/>
    </row>
    <row r="5" spans="2:11" ht="15">
      <c r="B5" s="37" t="s">
        <v>50</v>
      </c>
      <c r="C5" s="39" t="s">
        <v>45</v>
      </c>
      <c r="D5" s="28" t="s">
        <v>41</v>
      </c>
      <c r="E5" s="29" t="s">
        <v>46</v>
      </c>
      <c r="F5" s="28" t="s">
        <v>46</v>
      </c>
      <c r="G5" s="28" t="s">
        <v>46</v>
      </c>
      <c r="H5" s="28" t="s">
        <v>49</v>
      </c>
      <c r="I5" s="30" t="s">
        <v>49</v>
      </c>
      <c r="J5" s="28" t="s">
        <v>41</v>
      </c>
      <c r="K5" s="31" t="s">
        <v>41</v>
      </c>
    </row>
    <row r="6" spans="2:11" ht="15">
      <c r="B6" s="38"/>
      <c r="C6" s="40"/>
      <c r="D6" s="32" t="s">
        <v>42</v>
      </c>
      <c r="E6" s="33" t="s">
        <v>47</v>
      </c>
      <c r="F6" s="32" t="s">
        <v>47</v>
      </c>
      <c r="G6" s="32" t="s">
        <v>47</v>
      </c>
      <c r="H6" s="32">
        <v>1</v>
      </c>
      <c r="I6" s="33">
        <v>2</v>
      </c>
      <c r="J6" s="34" t="s">
        <v>42</v>
      </c>
      <c r="K6" s="35" t="s">
        <v>42</v>
      </c>
    </row>
    <row r="7" spans="2:11" ht="15">
      <c r="B7" s="38"/>
      <c r="C7" s="40"/>
      <c r="D7" s="32" t="s">
        <v>43</v>
      </c>
      <c r="E7" s="33" t="s">
        <v>43</v>
      </c>
      <c r="F7" s="32" t="s">
        <v>55</v>
      </c>
      <c r="G7" s="32" t="s">
        <v>56</v>
      </c>
      <c r="H7" s="36"/>
      <c r="I7" s="33"/>
      <c r="J7" s="34" t="s">
        <v>43</v>
      </c>
      <c r="K7" s="35" t="s">
        <v>43</v>
      </c>
    </row>
    <row r="8" spans="2:11" ht="15.75" thickBot="1">
      <c r="B8" s="38"/>
      <c r="C8" s="40"/>
      <c r="D8" s="32" t="s">
        <v>44</v>
      </c>
      <c r="E8" s="33" t="s">
        <v>48</v>
      </c>
      <c r="F8" s="32" t="s">
        <v>53</v>
      </c>
      <c r="G8" s="32" t="s">
        <v>54</v>
      </c>
      <c r="H8" s="36"/>
      <c r="I8" s="33"/>
      <c r="J8" s="34" t="s">
        <v>57</v>
      </c>
      <c r="K8" s="35" t="s">
        <v>58</v>
      </c>
    </row>
    <row r="9" spans="2:11" ht="15.75">
      <c r="B9" s="41" t="s">
        <v>0</v>
      </c>
      <c r="C9" s="15">
        <v>527.4</v>
      </c>
      <c r="D9" s="16"/>
      <c r="E9" s="17">
        <v>1.4</v>
      </c>
      <c r="F9" s="18">
        <v>100</v>
      </c>
      <c r="G9" s="19">
        <f>(F9/F$19)*100</f>
        <v>76.323328112758603</v>
      </c>
      <c r="H9" s="18">
        <f>(F$9/F9)*C9</f>
        <v>527.4</v>
      </c>
      <c r="I9" s="19">
        <f>(G$19/G9)*C9</f>
        <v>691.00760284041792</v>
      </c>
      <c r="J9" s="18"/>
      <c r="K9" s="45"/>
    </row>
    <row r="10" spans="2:11" ht="15.75">
      <c r="B10" s="42" t="s">
        <v>1</v>
      </c>
      <c r="C10" s="20">
        <v>545.70000000000005</v>
      </c>
      <c r="D10" s="21">
        <f>((C10-C9)/C9)*100</f>
        <v>3.4698521046644046</v>
      </c>
      <c r="E10" s="22">
        <v>1.1000000000000001</v>
      </c>
      <c r="F10" s="23">
        <f>((E10/100)+1)*F9</f>
        <v>101.1</v>
      </c>
      <c r="G10" s="44">
        <f t="shared" ref="G10:G49" si="0">(F10/F$19)*100</f>
        <v>77.162884721998935</v>
      </c>
      <c r="H10" s="23">
        <f t="shared" ref="H10:H49" si="1">(F$9/F10)*C10</f>
        <v>539.76261127596445</v>
      </c>
      <c r="I10" s="44">
        <f t="shared" ref="I10:I49" si="2">(G$19/G10)*C10</f>
        <v>707.20528653903784</v>
      </c>
      <c r="J10" s="23">
        <f>((H10-H9)/H9)*100</f>
        <v>2.344067363664101</v>
      </c>
      <c r="K10" s="46">
        <f>((I10-I9)/I9)*100</f>
        <v>2.3440673636641067</v>
      </c>
    </row>
    <row r="11" spans="2:11" ht="15.75">
      <c r="B11" s="42" t="s">
        <v>2</v>
      </c>
      <c r="C11" s="20">
        <v>586.5</v>
      </c>
      <c r="D11" s="21">
        <f t="shared" ref="D11:D49" si="3">((C11-C10)/C10)*100</f>
        <v>7.4766355140186826</v>
      </c>
      <c r="E11" s="22">
        <v>1.4</v>
      </c>
      <c r="F11" s="23">
        <f t="shared" ref="F11:F49" si="4">((E11/100)+1)*F10</f>
        <v>102.5154</v>
      </c>
      <c r="G11" s="44">
        <f t="shared" si="0"/>
        <v>78.243165108106922</v>
      </c>
      <c r="H11" s="23">
        <f t="shared" si="1"/>
        <v>572.10916603749286</v>
      </c>
      <c r="I11" s="44">
        <f t="shared" si="2"/>
        <v>749.58624077853358</v>
      </c>
      <c r="J11" s="23">
        <f t="shared" ref="J11:J49" si="5">((H11-H10)/H10)*100</f>
        <v>5.9927371933122995</v>
      </c>
      <c r="K11" s="46">
        <f t="shared" ref="K11:K49" si="6">((I11-I10)/I10)*100</f>
        <v>5.9927371933122986</v>
      </c>
    </row>
    <row r="12" spans="2:11" ht="15.75">
      <c r="B12" s="42" t="s">
        <v>3</v>
      </c>
      <c r="C12" s="20">
        <v>618.70000000000005</v>
      </c>
      <c r="D12" s="21">
        <f t="shared" si="3"/>
        <v>5.4901960784313797</v>
      </c>
      <c r="E12" s="22">
        <v>1.1000000000000001</v>
      </c>
      <c r="F12" s="23">
        <f t="shared" si="4"/>
        <v>103.64306939999999</v>
      </c>
      <c r="G12" s="44">
        <f t="shared" si="0"/>
        <v>79.103839924296096</v>
      </c>
      <c r="H12" s="23">
        <f t="shared" si="1"/>
        <v>596.95260240912944</v>
      </c>
      <c r="I12" s="44">
        <f t="shared" si="2"/>
        <v>782.13649374304453</v>
      </c>
      <c r="J12" s="23">
        <f t="shared" si="5"/>
        <v>4.3424293555206708</v>
      </c>
      <c r="K12" s="46">
        <f t="shared" si="6"/>
        <v>4.342429355520677</v>
      </c>
    </row>
    <row r="13" spans="2:11" ht="15.75">
      <c r="B13" s="42" t="s">
        <v>4</v>
      </c>
      <c r="C13" s="20">
        <v>664.4</v>
      </c>
      <c r="D13" s="21">
        <f t="shared" si="3"/>
        <v>7.3864554711491728</v>
      </c>
      <c r="E13" s="22">
        <v>1.5</v>
      </c>
      <c r="F13" s="23">
        <f t="shared" si="4"/>
        <v>105.19771544099997</v>
      </c>
      <c r="G13" s="44">
        <f t="shared" si="0"/>
        <v>80.290397523160522</v>
      </c>
      <c r="H13" s="23">
        <f t="shared" si="1"/>
        <v>631.57265080782861</v>
      </c>
      <c r="I13" s="44">
        <f t="shared" si="2"/>
        <v>827.4962143615586</v>
      </c>
      <c r="J13" s="23">
        <f t="shared" si="5"/>
        <v>5.7994635183735834</v>
      </c>
      <c r="K13" s="46">
        <f t="shared" si="6"/>
        <v>5.7994635183735737</v>
      </c>
    </row>
    <row r="14" spans="2:11" ht="15.75">
      <c r="B14" s="42" t="s">
        <v>5</v>
      </c>
      <c r="C14" s="20">
        <v>720.1</v>
      </c>
      <c r="D14" s="21">
        <f t="shared" si="3"/>
        <v>8.383503913305244</v>
      </c>
      <c r="E14" s="22">
        <v>1.9</v>
      </c>
      <c r="F14" s="23">
        <f t="shared" si="4"/>
        <v>107.19647203437896</v>
      </c>
      <c r="G14" s="44">
        <f t="shared" si="0"/>
        <v>81.815915076100566</v>
      </c>
      <c r="H14" s="23">
        <f t="shared" si="1"/>
        <v>671.757182241088</v>
      </c>
      <c r="I14" s="44">
        <f t="shared" si="2"/>
        <v>880.14660635428152</v>
      </c>
      <c r="J14" s="23">
        <f t="shared" si="5"/>
        <v>6.3626142426940717</v>
      </c>
      <c r="K14" s="46">
        <f t="shared" si="6"/>
        <v>6.3626142426940868</v>
      </c>
    </row>
    <row r="15" spans="2:11" ht="15.75">
      <c r="B15" s="42" t="s">
        <v>6</v>
      </c>
      <c r="C15" s="20">
        <v>789.3</v>
      </c>
      <c r="D15" s="21">
        <f t="shared" si="3"/>
        <v>9.6097764199416655</v>
      </c>
      <c r="E15" s="22">
        <v>2.9</v>
      </c>
      <c r="F15" s="23">
        <f t="shared" si="4"/>
        <v>110.30516972337594</v>
      </c>
      <c r="G15" s="44">
        <f t="shared" si="0"/>
        <v>84.188576613307475</v>
      </c>
      <c r="H15" s="23">
        <f t="shared" si="1"/>
        <v>715.56029692843219</v>
      </c>
      <c r="I15" s="44">
        <f t="shared" si="2"/>
        <v>937.5381218587288</v>
      </c>
      <c r="J15" s="23">
        <f t="shared" si="5"/>
        <v>6.5206767929462384</v>
      </c>
      <c r="K15" s="46">
        <f t="shared" si="6"/>
        <v>6.5206767929462117</v>
      </c>
    </row>
    <row r="16" spans="2:11" ht="15.75">
      <c r="B16" s="42" t="s">
        <v>7</v>
      </c>
      <c r="C16" s="20">
        <v>834.1</v>
      </c>
      <c r="D16" s="21">
        <f t="shared" si="3"/>
        <v>5.6759153680476455</v>
      </c>
      <c r="E16" s="22">
        <v>3.1</v>
      </c>
      <c r="F16" s="23">
        <f t="shared" si="4"/>
        <v>113.72462998480059</v>
      </c>
      <c r="G16" s="44">
        <f t="shared" si="0"/>
        <v>86.79842248832</v>
      </c>
      <c r="H16" s="23">
        <f t="shared" si="1"/>
        <v>733.43830629431659</v>
      </c>
      <c r="I16" s="44">
        <f t="shared" si="2"/>
        <v>960.96216508109978</v>
      </c>
      <c r="J16" s="23">
        <f t="shared" si="5"/>
        <v>2.4984630145951892</v>
      </c>
      <c r="K16" s="46">
        <f t="shared" si="6"/>
        <v>2.498463014595218</v>
      </c>
    </row>
    <row r="17" spans="2:11" ht="15.75">
      <c r="B17" s="42" t="s">
        <v>8</v>
      </c>
      <c r="C17" s="20">
        <v>911.5</v>
      </c>
      <c r="D17" s="21">
        <f t="shared" si="3"/>
        <v>9.2794628941373904</v>
      </c>
      <c r="E17" s="22">
        <v>4.3</v>
      </c>
      <c r="F17" s="23">
        <f t="shared" si="4"/>
        <v>118.614789074147</v>
      </c>
      <c r="G17" s="44">
        <f t="shared" si="0"/>
        <v>90.53075465531775</v>
      </c>
      <c r="H17" s="23">
        <f t="shared" si="1"/>
        <v>768.45392308560656</v>
      </c>
      <c r="I17" s="44">
        <f t="shared" si="2"/>
        <v>1006.8401654999999</v>
      </c>
      <c r="J17" s="23">
        <f t="shared" si="5"/>
        <v>4.7741734363733643</v>
      </c>
      <c r="K17" s="46">
        <f t="shared" si="6"/>
        <v>4.7741734363733528</v>
      </c>
    </row>
    <row r="18" spans="2:11" ht="15.75">
      <c r="B18" s="42" t="s">
        <v>9</v>
      </c>
      <c r="C18" s="20">
        <v>985.3</v>
      </c>
      <c r="D18" s="21">
        <f t="shared" si="3"/>
        <v>8.0965441579813451</v>
      </c>
      <c r="E18" s="22">
        <v>4.9000000000000004</v>
      </c>
      <c r="F18" s="23">
        <f t="shared" si="4"/>
        <v>124.42691373878019</v>
      </c>
      <c r="G18" s="44">
        <f t="shared" si="0"/>
        <v>94.966761633428305</v>
      </c>
      <c r="H18" s="23">
        <f t="shared" si="1"/>
        <v>791.87048074544589</v>
      </c>
      <c r="I18" s="44">
        <f t="shared" si="2"/>
        <v>1037.5209</v>
      </c>
      <c r="J18" s="23">
        <f t="shared" si="5"/>
        <v>3.0472298932138706</v>
      </c>
      <c r="K18" s="46">
        <f t="shared" si="6"/>
        <v>3.0472298932138786</v>
      </c>
    </row>
    <row r="19" spans="2:11" ht="15.75">
      <c r="B19" s="42" t="s">
        <v>10</v>
      </c>
      <c r="C19" s="20">
        <v>1039.7</v>
      </c>
      <c r="D19" s="21">
        <f t="shared" si="3"/>
        <v>5.521161067695127</v>
      </c>
      <c r="E19" s="22">
        <v>5.3</v>
      </c>
      <c r="F19" s="23">
        <f t="shared" si="4"/>
        <v>131.02154016693552</v>
      </c>
      <c r="G19" s="44">
        <f t="shared" si="0"/>
        <v>100</v>
      </c>
      <c r="H19" s="23">
        <f t="shared" si="1"/>
        <v>793.53364238835127</v>
      </c>
      <c r="I19" s="44">
        <f t="shared" si="2"/>
        <v>1039.7</v>
      </c>
      <c r="J19" s="23">
        <f t="shared" si="5"/>
        <v>0.21002950398400039</v>
      </c>
      <c r="K19" s="46">
        <f t="shared" si="6"/>
        <v>0.21002950398397394</v>
      </c>
    </row>
    <row r="20" spans="2:11" ht="15.75">
      <c r="B20" s="42" t="s">
        <v>11</v>
      </c>
      <c r="C20" s="20">
        <v>1128.5999999999999</v>
      </c>
      <c r="D20" s="21">
        <f t="shared" si="3"/>
        <v>8.550543425988252</v>
      </c>
      <c r="E20" s="22">
        <v>5</v>
      </c>
      <c r="F20" s="23">
        <f t="shared" si="4"/>
        <v>137.57261717528232</v>
      </c>
      <c r="G20" s="44">
        <f t="shared" si="0"/>
        <v>105</v>
      </c>
      <c r="H20" s="23">
        <f t="shared" si="1"/>
        <v>820.36674388627932</v>
      </c>
      <c r="I20" s="44">
        <f t="shared" si="2"/>
        <v>1074.8571428571427</v>
      </c>
      <c r="J20" s="23">
        <f t="shared" si="5"/>
        <v>3.3814699295125878</v>
      </c>
      <c r="K20" s="46">
        <f t="shared" si="6"/>
        <v>3.3814699295126109</v>
      </c>
    </row>
    <row r="21" spans="2:11" ht="15.75">
      <c r="B21" s="42" t="s">
        <v>12</v>
      </c>
      <c r="C21" s="20">
        <v>1240.4000000000001</v>
      </c>
      <c r="D21" s="21">
        <f t="shared" si="3"/>
        <v>9.9060783271309756</v>
      </c>
      <c r="E21" s="22">
        <v>4.3</v>
      </c>
      <c r="F21" s="23">
        <f t="shared" si="4"/>
        <v>143.48823971381944</v>
      </c>
      <c r="G21" s="44">
        <f t="shared" si="0"/>
        <v>109.515</v>
      </c>
      <c r="H21" s="23">
        <f t="shared" si="1"/>
        <v>864.46108926691124</v>
      </c>
      <c r="I21" s="44">
        <f t="shared" si="2"/>
        <v>1132.6302333013743</v>
      </c>
      <c r="J21" s="23">
        <f t="shared" si="5"/>
        <v>5.3749552513240779</v>
      </c>
      <c r="K21" s="46">
        <f t="shared" si="6"/>
        <v>5.3749552513240548</v>
      </c>
    </row>
    <row r="22" spans="2:11" ht="15.75">
      <c r="B22" s="42" t="s">
        <v>13</v>
      </c>
      <c r="C22" s="20">
        <v>1385.5</v>
      </c>
      <c r="D22" s="21">
        <f t="shared" si="3"/>
        <v>11.697839406643009</v>
      </c>
      <c r="E22" s="22">
        <v>5.6</v>
      </c>
      <c r="F22" s="23">
        <f t="shared" si="4"/>
        <v>151.52358113779334</v>
      </c>
      <c r="G22" s="44">
        <f t="shared" si="0"/>
        <v>115.64784000000002</v>
      </c>
      <c r="H22" s="23">
        <f t="shared" si="1"/>
        <v>914.3791280513932</v>
      </c>
      <c r="I22" s="44">
        <f t="shared" si="2"/>
        <v>1198.0336165379308</v>
      </c>
      <c r="J22" s="23">
        <f t="shared" si="5"/>
        <v>5.7744691350785882</v>
      </c>
      <c r="K22" s="46">
        <f t="shared" si="6"/>
        <v>5.7744691350785882</v>
      </c>
    </row>
    <row r="23" spans="2:11" ht="15.75">
      <c r="B23" s="42" t="s">
        <v>14</v>
      </c>
      <c r="C23" s="20">
        <v>1501</v>
      </c>
      <c r="D23" s="21">
        <f t="shared" si="3"/>
        <v>8.3363406712378207</v>
      </c>
      <c r="E23" s="22">
        <v>9</v>
      </c>
      <c r="F23" s="23">
        <f t="shared" si="4"/>
        <v>165.16070344019477</v>
      </c>
      <c r="G23" s="44">
        <f t="shared" si="0"/>
        <v>126.05614560000002</v>
      </c>
      <c r="H23" s="23">
        <f t="shared" si="1"/>
        <v>908.81182311234045</v>
      </c>
      <c r="I23" s="44">
        <f t="shared" si="2"/>
        <v>1190.7392478609943</v>
      </c>
      <c r="J23" s="23">
        <f t="shared" si="5"/>
        <v>-0.60886176950660154</v>
      </c>
      <c r="K23" s="46">
        <f t="shared" si="6"/>
        <v>-0.60886176950658066</v>
      </c>
    </row>
    <row r="24" spans="2:11" ht="15.75">
      <c r="B24" s="42" t="s">
        <v>15</v>
      </c>
      <c r="C24" s="20">
        <v>1635.2</v>
      </c>
      <c r="D24" s="21">
        <f t="shared" si="3"/>
        <v>8.9407061958694225</v>
      </c>
      <c r="E24" s="22">
        <v>9.3000000000000007</v>
      </c>
      <c r="F24" s="23">
        <f t="shared" si="4"/>
        <v>180.52064886013287</v>
      </c>
      <c r="G24" s="44">
        <f t="shared" si="0"/>
        <v>137.77936714080002</v>
      </c>
      <c r="H24" s="23">
        <f t="shared" si="1"/>
        <v>905.8243532389198</v>
      </c>
      <c r="I24" s="44">
        <f t="shared" si="2"/>
        <v>1186.8250188208153</v>
      </c>
      <c r="J24" s="23">
        <f t="shared" si="5"/>
        <v>-0.32872260213227467</v>
      </c>
      <c r="K24" s="46">
        <f t="shared" si="6"/>
        <v>-0.328722602132276</v>
      </c>
    </row>
    <row r="25" spans="2:11" ht="15.75">
      <c r="B25" s="42" t="s">
        <v>16</v>
      </c>
      <c r="C25" s="20">
        <v>1823.9</v>
      </c>
      <c r="D25" s="21">
        <f t="shared" si="3"/>
        <v>11.539872798434445</v>
      </c>
      <c r="E25" s="22">
        <v>5.7</v>
      </c>
      <c r="F25" s="23">
        <f t="shared" si="4"/>
        <v>190.81032584516043</v>
      </c>
      <c r="G25" s="44">
        <f t="shared" si="0"/>
        <v>145.63279106782562</v>
      </c>
      <c r="H25" s="23">
        <f t="shared" si="1"/>
        <v>955.87070140012565</v>
      </c>
      <c r="I25" s="44">
        <f t="shared" si="2"/>
        <v>1252.3965149789337</v>
      </c>
      <c r="J25" s="23">
        <f t="shared" si="5"/>
        <v>5.5249506134668529</v>
      </c>
      <c r="K25" s="46">
        <f t="shared" si="6"/>
        <v>5.5249506134668263</v>
      </c>
    </row>
    <row r="26" spans="2:11" ht="15.75">
      <c r="B26" s="42" t="s">
        <v>17</v>
      </c>
      <c r="C26" s="20">
        <v>2031.4</v>
      </c>
      <c r="D26" s="21">
        <f t="shared" si="3"/>
        <v>11.376720214924063</v>
      </c>
      <c r="E26" s="22">
        <v>6.4</v>
      </c>
      <c r="F26" s="23">
        <f t="shared" si="4"/>
        <v>203.02218669925071</v>
      </c>
      <c r="G26" s="44">
        <f t="shared" si="0"/>
        <v>154.95328969616645</v>
      </c>
      <c r="H26" s="23">
        <f t="shared" si="1"/>
        <v>1000.5802976643326</v>
      </c>
      <c r="I26" s="44">
        <f t="shared" si="2"/>
        <v>1310.975716606717</v>
      </c>
      <c r="J26" s="23">
        <f t="shared" si="5"/>
        <v>4.6773686230489071</v>
      </c>
      <c r="K26" s="46">
        <f t="shared" si="6"/>
        <v>4.6773686230489568</v>
      </c>
    </row>
    <row r="27" spans="2:11" ht="15.75">
      <c r="B27" s="42" t="s">
        <v>18</v>
      </c>
      <c r="C27" s="20">
        <v>2295.9</v>
      </c>
      <c r="D27" s="21">
        <f t="shared" si="3"/>
        <v>13.020576942010436</v>
      </c>
      <c r="E27" s="22">
        <v>7.1</v>
      </c>
      <c r="F27" s="23">
        <f t="shared" si="4"/>
        <v>217.43676195489749</v>
      </c>
      <c r="G27" s="44">
        <f t="shared" si="0"/>
        <v>165.95497326459429</v>
      </c>
      <c r="H27" s="23">
        <f t="shared" si="1"/>
        <v>1055.8932074587435</v>
      </c>
      <c r="I27" s="44">
        <f t="shared" si="2"/>
        <v>1383.4475429305014</v>
      </c>
      <c r="J27" s="23">
        <f t="shared" si="5"/>
        <v>5.5280830457613952</v>
      </c>
      <c r="K27" s="46">
        <f t="shared" si="6"/>
        <v>5.5280830457613588</v>
      </c>
    </row>
    <row r="28" spans="2:11" ht="15.75">
      <c r="B28" s="42" t="s">
        <v>19</v>
      </c>
      <c r="C28" s="20">
        <v>2566.4</v>
      </c>
      <c r="D28" s="21">
        <f t="shared" si="3"/>
        <v>11.781872032754039</v>
      </c>
      <c r="E28" s="22">
        <v>8.3000000000000007</v>
      </c>
      <c r="F28" s="23">
        <f t="shared" si="4"/>
        <v>235.48401319715398</v>
      </c>
      <c r="G28" s="44">
        <f t="shared" si="0"/>
        <v>179.72923604555561</v>
      </c>
      <c r="H28" s="23">
        <f t="shared" si="1"/>
        <v>1089.8404376399583</v>
      </c>
      <c r="I28" s="44">
        <f t="shared" si="2"/>
        <v>1427.9257267579437</v>
      </c>
      <c r="J28" s="23">
        <f t="shared" si="5"/>
        <v>3.2150249609917267</v>
      </c>
      <c r="K28" s="46">
        <f t="shared" si="6"/>
        <v>3.2150249609917232</v>
      </c>
    </row>
    <row r="29" spans="2:11" ht="15.75">
      <c r="B29" s="42" t="s">
        <v>20</v>
      </c>
      <c r="C29" s="20">
        <v>2795.6</v>
      </c>
      <c r="D29" s="21">
        <f t="shared" si="3"/>
        <v>8.9307980049875244</v>
      </c>
      <c r="E29" s="22">
        <v>9.1999999999999993</v>
      </c>
      <c r="F29" s="23">
        <f t="shared" si="4"/>
        <v>257.14854241129217</v>
      </c>
      <c r="G29" s="44">
        <f t="shared" si="0"/>
        <v>196.26432576174673</v>
      </c>
      <c r="H29" s="23">
        <f t="shared" si="1"/>
        <v>1087.1537414855813</v>
      </c>
      <c r="I29" s="44">
        <f t="shared" si="2"/>
        <v>1424.4055760768733</v>
      </c>
      <c r="J29" s="23">
        <f t="shared" si="5"/>
        <v>-0.24652197345466034</v>
      </c>
      <c r="K29" s="46">
        <f t="shared" si="6"/>
        <v>-0.24652197345465379</v>
      </c>
    </row>
    <row r="30" spans="2:11" ht="15.75">
      <c r="B30" s="42" t="s">
        <v>21</v>
      </c>
      <c r="C30" s="20">
        <v>3131.3</v>
      </c>
      <c r="D30" s="21">
        <f t="shared" si="3"/>
        <v>12.008155673200754</v>
      </c>
      <c r="E30" s="22">
        <v>9.3000000000000007</v>
      </c>
      <c r="F30" s="23">
        <f t="shared" si="4"/>
        <v>281.06335685554234</v>
      </c>
      <c r="G30" s="44">
        <f t="shared" si="0"/>
        <v>214.51690805758918</v>
      </c>
      <c r="H30" s="23">
        <f t="shared" si="1"/>
        <v>1114.0904438885602</v>
      </c>
      <c r="I30" s="44">
        <f t="shared" si="2"/>
        <v>1459.6984584354404</v>
      </c>
      <c r="J30" s="23">
        <f t="shared" si="5"/>
        <v>2.4777270569082739</v>
      </c>
      <c r="K30" s="46">
        <f t="shared" si="6"/>
        <v>2.4777270569082916</v>
      </c>
    </row>
    <row r="31" spans="2:11" ht="15.75">
      <c r="B31" s="42" t="s">
        <v>22</v>
      </c>
      <c r="C31" s="20">
        <v>3259.2</v>
      </c>
      <c r="D31" s="21">
        <f t="shared" si="3"/>
        <v>4.084565515919893</v>
      </c>
      <c r="E31" s="22">
        <v>6.2</v>
      </c>
      <c r="F31" s="23">
        <f t="shared" si="4"/>
        <v>298.48928498058598</v>
      </c>
      <c r="G31" s="44">
        <f t="shared" si="0"/>
        <v>227.81695635715971</v>
      </c>
      <c r="H31" s="23">
        <f t="shared" si="1"/>
        <v>1091.8984915026283</v>
      </c>
      <c r="I31" s="44">
        <f t="shared" si="2"/>
        <v>1430.6222206262794</v>
      </c>
      <c r="J31" s="23">
        <f t="shared" si="5"/>
        <v>-1.9919345424483088</v>
      </c>
      <c r="K31" s="46">
        <f t="shared" si="6"/>
        <v>-1.9919345424483121</v>
      </c>
    </row>
    <row r="32" spans="2:11" ht="15.75">
      <c r="B32" s="42" t="s">
        <v>23</v>
      </c>
      <c r="C32" s="20">
        <v>3534.9</v>
      </c>
      <c r="D32" s="21">
        <f t="shared" si="3"/>
        <v>8.4591310751104647</v>
      </c>
      <c r="E32" s="22">
        <v>4</v>
      </c>
      <c r="F32" s="23">
        <f t="shared" si="4"/>
        <v>310.42885637980942</v>
      </c>
      <c r="G32" s="44">
        <f t="shared" si="0"/>
        <v>236.92963461144609</v>
      </c>
      <c r="H32" s="23">
        <f t="shared" si="1"/>
        <v>1138.7150154865285</v>
      </c>
      <c r="I32" s="44">
        <f t="shared" si="2"/>
        <v>1491.9619514026081</v>
      </c>
      <c r="J32" s="23">
        <f t="shared" si="5"/>
        <v>4.2876260337600716</v>
      </c>
      <c r="K32" s="46">
        <f t="shared" si="6"/>
        <v>4.2876260337600627</v>
      </c>
    </row>
    <row r="33" spans="2:11" ht="15.75">
      <c r="B33" s="42" t="s">
        <v>24</v>
      </c>
      <c r="C33" s="20">
        <v>3932.7</v>
      </c>
      <c r="D33" s="21">
        <f t="shared" si="3"/>
        <v>11.253500806246279</v>
      </c>
      <c r="E33" s="22">
        <v>3.7</v>
      </c>
      <c r="F33" s="23">
        <f t="shared" si="4"/>
        <v>321.91472406586234</v>
      </c>
      <c r="G33" s="44">
        <f t="shared" si="0"/>
        <v>245.69603109206957</v>
      </c>
      <c r="H33" s="23">
        <f t="shared" si="1"/>
        <v>1221.6589382209766</v>
      </c>
      <c r="I33" s="44">
        <f t="shared" si="2"/>
        <v>1600.6363564441547</v>
      </c>
      <c r="J33" s="23">
        <f t="shared" si="5"/>
        <v>7.2839930629183227</v>
      </c>
      <c r="K33" s="46">
        <f t="shared" si="6"/>
        <v>7.2839930629183094</v>
      </c>
    </row>
    <row r="34" spans="2:11" ht="15.75">
      <c r="B34" s="42" t="s">
        <v>25</v>
      </c>
      <c r="C34" s="20">
        <v>4213</v>
      </c>
      <c r="D34" s="21">
        <f t="shared" si="3"/>
        <v>7.1274188216746817</v>
      </c>
      <c r="E34" s="22">
        <v>3.2</v>
      </c>
      <c r="F34" s="23">
        <f t="shared" si="4"/>
        <v>332.21599523596996</v>
      </c>
      <c r="G34" s="44">
        <f t="shared" si="0"/>
        <v>253.55830408701584</v>
      </c>
      <c r="H34" s="23">
        <f t="shared" si="1"/>
        <v>1268.1508598065982</v>
      </c>
      <c r="I34" s="44">
        <f t="shared" si="2"/>
        <v>1661.5507881588399</v>
      </c>
      <c r="J34" s="23">
        <f t="shared" si="5"/>
        <v>3.8056383930956081</v>
      </c>
      <c r="K34" s="46">
        <f t="shared" si="6"/>
        <v>3.805638393095593</v>
      </c>
    </row>
    <row r="35" spans="2:11" ht="15.75">
      <c r="B35" s="42" t="s">
        <v>26</v>
      </c>
      <c r="C35" s="20">
        <v>4452.8999999999996</v>
      </c>
      <c r="D35" s="21">
        <f t="shared" si="3"/>
        <v>5.6942796107286888</v>
      </c>
      <c r="E35" s="22">
        <v>2.2000000000000002</v>
      </c>
      <c r="F35" s="23">
        <f t="shared" si="4"/>
        <v>339.52474713116129</v>
      </c>
      <c r="G35" s="44">
        <f t="shared" si="0"/>
        <v>259.13658677693019</v>
      </c>
      <c r="H35" s="23">
        <f t="shared" si="1"/>
        <v>1311.5097022014147</v>
      </c>
      <c r="I35" s="44">
        <f t="shared" si="2"/>
        <v>1718.3602112630829</v>
      </c>
      <c r="J35" s="23">
        <f t="shared" si="5"/>
        <v>3.4190602844703384</v>
      </c>
      <c r="K35" s="46">
        <f t="shared" si="6"/>
        <v>3.419060284470353</v>
      </c>
    </row>
    <row r="36" spans="2:11" ht="15.75">
      <c r="B36" s="42" t="s">
        <v>27</v>
      </c>
      <c r="C36" s="20">
        <v>4742.5</v>
      </c>
      <c r="D36" s="21">
        <f t="shared" si="3"/>
        <v>6.5036268499180396</v>
      </c>
      <c r="E36" s="22">
        <v>3</v>
      </c>
      <c r="F36" s="23">
        <f t="shared" si="4"/>
        <v>349.71048954509615</v>
      </c>
      <c r="G36" s="44">
        <f t="shared" si="0"/>
        <v>266.91068438023808</v>
      </c>
      <c r="H36" s="23">
        <f t="shared" si="1"/>
        <v>1356.1217469253068</v>
      </c>
      <c r="I36" s="44">
        <f t="shared" si="2"/>
        <v>1776.8115993602885</v>
      </c>
      <c r="J36" s="23">
        <f t="shared" si="5"/>
        <v>3.4015794659398377</v>
      </c>
      <c r="K36" s="46">
        <f t="shared" si="6"/>
        <v>3.4015794659398475</v>
      </c>
    </row>
    <row r="37" spans="2:11" ht="15.75">
      <c r="B37" s="42" t="s">
        <v>28</v>
      </c>
      <c r="C37" s="20">
        <v>5108.3</v>
      </c>
      <c r="D37" s="21">
        <f t="shared" si="3"/>
        <v>7.71323141802847</v>
      </c>
      <c r="E37" s="22">
        <v>3.4</v>
      </c>
      <c r="F37" s="23">
        <f t="shared" si="4"/>
        <v>361.60064618962946</v>
      </c>
      <c r="G37" s="44">
        <f t="shared" si="0"/>
        <v>275.9856476491662</v>
      </c>
      <c r="H37" s="23">
        <f t="shared" si="1"/>
        <v>1412.6910595511274</v>
      </c>
      <c r="I37" s="44">
        <f t="shared" si="2"/>
        <v>1850.9295840244877</v>
      </c>
      <c r="J37" s="23">
        <f t="shared" si="5"/>
        <v>4.1714036924839917</v>
      </c>
      <c r="K37" s="46">
        <f t="shared" si="6"/>
        <v>4.1714036924840059</v>
      </c>
    </row>
    <row r="38" spans="2:11" ht="15.75">
      <c r="B38" s="42" t="s">
        <v>29</v>
      </c>
      <c r="C38" s="20">
        <v>5489.1</v>
      </c>
      <c r="D38" s="21">
        <f t="shared" si="3"/>
        <v>7.4545347767359038</v>
      </c>
      <c r="E38" s="22">
        <v>3.8</v>
      </c>
      <c r="F38" s="23">
        <f t="shared" si="4"/>
        <v>375.34147074483536</v>
      </c>
      <c r="G38" s="44">
        <f t="shared" si="0"/>
        <v>286.47310225983455</v>
      </c>
      <c r="H38" s="23">
        <f t="shared" si="1"/>
        <v>1462.4283293576159</v>
      </c>
      <c r="I38" s="44">
        <f t="shared" si="2"/>
        <v>1916.0961209619327</v>
      </c>
      <c r="J38" s="23">
        <f t="shared" si="5"/>
        <v>3.5207464130403823</v>
      </c>
      <c r="K38" s="46">
        <f t="shared" si="6"/>
        <v>3.5207464130403605</v>
      </c>
    </row>
    <row r="39" spans="2:11" ht="15.75">
      <c r="B39" s="42" t="s">
        <v>30</v>
      </c>
      <c r="C39" s="20">
        <v>5803.2</v>
      </c>
      <c r="D39" s="21">
        <f t="shared" si="3"/>
        <v>5.7222495491064009</v>
      </c>
      <c r="E39" s="22">
        <v>3.9</v>
      </c>
      <c r="F39" s="23">
        <f t="shared" si="4"/>
        <v>389.97978810388389</v>
      </c>
      <c r="G39" s="44">
        <f t="shared" si="0"/>
        <v>297.64555324796805</v>
      </c>
      <c r="H39" s="23">
        <f t="shared" si="1"/>
        <v>1488.07712015427</v>
      </c>
      <c r="I39" s="44">
        <f t="shared" si="2"/>
        <v>1949.701561697904</v>
      </c>
      <c r="J39" s="23">
        <f t="shared" si="5"/>
        <v>1.7538494216616112</v>
      </c>
      <c r="K39" s="46">
        <f t="shared" si="6"/>
        <v>1.753849421661607</v>
      </c>
    </row>
    <row r="40" spans="2:11" ht="15.75">
      <c r="B40" s="42" t="s">
        <v>31</v>
      </c>
      <c r="C40" s="20">
        <v>5986.2</v>
      </c>
      <c r="D40" s="21">
        <f t="shared" si="3"/>
        <v>3.1534325889164596</v>
      </c>
      <c r="E40" s="22">
        <v>3.6</v>
      </c>
      <c r="F40" s="23">
        <f t="shared" si="4"/>
        <v>404.01906047562375</v>
      </c>
      <c r="G40" s="44">
        <f t="shared" si="0"/>
        <v>308.36079316489486</v>
      </c>
      <c r="H40" s="23">
        <f t="shared" si="1"/>
        <v>1481.6627693141158</v>
      </c>
      <c r="I40" s="44">
        <f t="shared" si="2"/>
        <v>1941.297380435424</v>
      </c>
      <c r="J40" s="23">
        <f t="shared" si="5"/>
        <v>-0.43104962459802998</v>
      </c>
      <c r="K40" s="46">
        <f t="shared" si="6"/>
        <v>-0.43104962459799451</v>
      </c>
    </row>
    <row r="41" spans="2:11" ht="15.75">
      <c r="B41" s="42" t="s">
        <v>32</v>
      </c>
      <c r="C41" s="20">
        <v>6318.9</v>
      </c>
      <c r="D41" s="21">
        <f t="shared" si="3"/>
        <v>5.5577829006715413</v>
      </c>
      <c r="E41" s="22">
        <v>2.4</v>
      </c>
      <c r="F41" s="23">
        <f t="shared" si="4"/>
        <v>413.71551792703872</v>
      </c>
      <c r="G41" s="44">
        <f t="shared" si="0"/>
        <v>315.76145220085237</v>
      </c>
      <c r="H41" s="23">
        <f t="shared" si="1"/>
        <v>1527.3538763209692</v>
      </c>
      <c r="I41" s="44">
        <f t="shared" si="2"/>
        <v>2001.1625725551253</v>
      </c>
      <c r="J41" s="23">
        <f t="shared" si="5"/>
        <v>3.0837723639370704</v>
      </c>
      <c r="K41" s="46">
        <f t="shared" si="6"/>
        <v>3.0837723639370398</v>
      </c>
    </row>
    <row r="42" spans="2:11" ht="15.75">
      <c r="B42" s="42" t="s">
        <v>33</v>
      </c>
      <c r="C42" s="20">
        <v>6642.3</v>
      </c>
      <c r="D42" s="21">
        <f t="shared" si="3"/>
        <v>5.1179793951478985</v>
      </c>
      <c r="E42" s="22">
        <v>2.4</v>
      </c>
      <c r="F42" s="23">
        <f t="shared" si="4"/>
        <v>423.64469035728763</v>
      </c>
      <c r="G42" s="44">
        <f t="shared" si="0"/>
        <v>323.33972705367285</v>
      </c>
      <c r="H42" s="23">
        <f t="shared" si="1"/>
        <v>1567.894075197333</v>
      </c>
      <c r="I42" s="44">
        <f t="shared" si="2"/>
        <v>2054.2789655096758</v>
      </c>
      <c r="J42" s="23">
        <f t="shared" si="5"/>
        <v>2.6542767530741096</v>
      </c>
      <c r="K42" s="46">
        <f t="shared" si="6"/>
        <v>2.6542767530741105</v>
      </c>
    </row>
    <row r="43" spans="2:11" ht="15.75">
      <c r="B43" s="42" t="s">
        <v>34</v>
      </c>
      <c r="C43" s="20">
        <v>7054.3</v>
      </c>
      <c r="D43" s="21">
        <f t="shared" si="3"/>
        <v>6.2026707616337706</v>
      </c>
      <c r="E43" s="22">
        <v>2.1</v>
      </c>
      <c r="F43" s="23">
        <f t="shared" si="4"/>
        <v>432.54122885479063</v>
      </c>
      <c r="G43" s="44">
        <f t="shared" si="0"/>
        <v>330.12986132179992</v>
      </c>
      <c r="H43" s="23">
        <f t="shared" si="1"/>
        <v>1630.8965549196732</v>
      </c>
      <c r="I43" s="44">
        <f t="shared" si="2"/>
        <v>2136.8257847852474</v>
      </c>
      <c r="J43" s="23">
        <f t="shared" si="5"/>
        <v>4.0182867400918543</v>
      </c>
      <c r="K43" s="46">
        <f t="shared" si="6"/>
        <v>4.0182867400918623</v>
      </c>
    </row>
    <row r="44" spans="2:11" ht="15.75">
      <c r="B44" s="42" t="s">
        <v>35</v>
      </c>
      <c r="C44" s="20">
        <v>7400.5</v>
      </c>
      <c r="D44" s="21">
        <f t="shared" si="3"/>
        <v>4.9076449824929442</v>
      </c>
      <c r="E44" s="22">
        <v>2.2000000000000002</v>
      </c>
      <c r="F44" s="23">
        <f t="shared" si="4"/>
        <v>442.05713588959605</v>
      </c>
      <c r="G44" s="44">
        <f t="shared" si="0"/>
        <v>337.39271827087953</v>
      </c>
      <c r="H44" s="23">
        <f t="shared" si="1"/>
        <v>1674.1048609264569</v>
      </c>
      <c r="I44" s="44">
        <f t="shared" si="2"/>
        <v>2193.4379727953778</v>
      </c>
      <c r="J44" s="23">
        <f t="shared" si="5"/>
        <v>2.6493590826741205</v>
      </c>
      <c r="K44" s="46">
        <f t="shared" si="6"/>
        <v>2.6493590826741187</v>
      </c>
    </row>
    <row r="45" spans="2:11" ht="15.75">
      <c r="B45" s="42" t="s">
        <v>36</v>
      </c>
      <c r="C45" s="20">
        <v>7813.2</v>
      </c>
      <c r="D45" s="21">
        <f t="shared" si="3"/>
        <v>5.5766502263360556</v>
      </c>
      <c r="E45" s="22">
        <v>1.9</v>
      </c>
      <c r="F45" s="23">
        <f t="shared" si="4"/>
        <v>450.45622147149834</v>
      </c>
      <c r="G45" s="44">
        <f t="shared" si="0"/>
        <v>343.80317991802627</v>
      </c>
      <c r="H45" s="23">
        <f t="shared" si="1"/>
        <v>1734.5081780592886</v>
      </c>
      <c r="I45" s="44">
        <f t="shared" si="2"/>
        <v>2272.5793292147318</v>
      </c>
      <c r="J45" s="23">
        <f t="shared" si="5"/>
        <v>3.6080963948342077</v>
      </c>
      <c r="K45" s="46">
        <f t="shared" si="6"/>
        <v>3.6080963948341824</v>
      </c>
    </row>
    <row r="46" spans="2:11" ht="15.75">
      <c r="B46" s="42" t="s">
        <v>37</v>
      </c>
      <c r="C46" s="20">
        <v>8318.4</v>
      </c>
      <c r="D46" s="21">
        <f t="shared" si="3"/>
        <v>6.4659806481339244</v>
      </c>
      <c r="E46" s="22">
        <v>1.9</v>
      </c>
      <c r="F46" s="23">
        <f t="shared" si="4"/>
        <v>459.01488967945676</v>
      </c>
      <c r="G46" s="44">
        <f t="shared" si="0"/>
        <v>350.33544033646871</v>
      </c>
      <c r="H46" s="23">
        <f t="shared" si="1"/>
        <v>1812.2287941049094</v>
      </c>
      <c r="I46" s="44">
        <f t="shared" si="2"/>
        <v>2374.4100773849354</v>
      </c>
      <c r="J46" s="23">
        <f t="shared" si="5"/>
        <v>4.480844600720248</v>
      </c>
      <c r="K46" s="46">
        <f t="shared" si="6"/>
        <v>4.4808446007202862</v>
      </c>
    </row>
    <row r="47" spans="2:11" ht="15.75">
      <c r="B47" s="42" t="s">
        <v>38</v>
      </c>
      <c r="C47" s="20">
        <v>8781.5</v>
      </c>
      <c r="D47" s="21">
        <f t="shared" si="3"/>
        <v>5.5671763800730956</v>
      </c>
      <c r="E47" s="22">
        <v>1.2</v>
      </c>
      <c r="F47" s="23">
        <f t="shared" si="4"/>
        <v>464.52306835561023</v>
      </c>
      <c r="G47" s="44">
        <f t="shared" si="0"/>
        <v>354.53946562050629</v>
      </c>
      <c r="H47" s="23">
        <f t="shared" si="1"/>
        <v>1890.433564706721</v>
      </c>
      <c r="I47" s="44">
        <f t="shared" si="2"/>
        <v>2476.8751723114474</v>
      </c>
      <c r="J47" s="23">
        <f t="shared" si="5"/>
        <v>4.3153916799141374</v>
      </c>
      <c r="K47" s="46">
        <f t="shared" si="6"/>
        <v>4.3153916799141205</v>
      </c>
    </row>
    <row r="48" spans="2:11" ht="15.75">
      <c r="B48" s="42" t="s">
        <v>39</v>
      </c>
      <c r="C48" s="20">
        <v>9268.6</v>
      </c>
      <c r="D48" s="21">
        <f t="shared" si="3"/>
        <v>5.5468883448158097</v>
      </c>
      <c r="E48" s="22">
        <v>1.4</v>
      </c>
      <c r="F48" s="23">
        <f t="shared" si="4"/>
        <v>471.02639131258877</v>
      </c>
      <c r="G48" s="44">
        <f t="shared" si="0"/>
        <v>359.50301813919339</v>
      </c>
      <c r="H48" s="23">
        <f t="shared" si="1"/>
        <v>1967.7453686133372</v>
      </c>
      <c r="I48" s="44">
        <f t="shared" si="2"/>
        <v>2578.1702885207374</v>
      </c>
      <c r="J48" s="23">
        <f t="shared" si="5"/>
        <v>4.0896334761497029</v>
      </c>
      <c r="K48" s="46">
        <f t="shared" si="6"/>
        <v>4.0896334761497188</v>
      </c>
    </row>
    <row r="49" spans="2:11" ht="13.5" customHeight="1" thickBot="1">
      <c r="B49" s="43" t="s">
        <v>40</v>
      </c>
      <c r="C49" s="24">
        <v>9872.9</v>
      </c>
      <c r="D49" s="25">
        <f t="shared" si="3"/>
        <v>6.5198627624452374</v>
      </c>
      <c r="E49" s="26">
        <v>2.2999999999999998</v>
      </c>
      <c r="F49" s="27">
        <f t="shared" si="4"/>
        <v>481.85999831277826</v>
      </c>
      <c r="G49" s="47">
        <f t="shared" si="0"/>
        <v>367.77158755639482</v>
      </c>
      <c r="H49" s="27">
        <f t="shared" si="1"/>
        <v>2048.9146296786894</v>
      </c>
      <c r="I49" s="47">
        <f t="shared" si="2"/>
        <v>2684.5195045106821</v>
      </c>
      <c r="J49" s="27">
        <f t="shared" si="5"/>
        <v>4.1249880375808932</v>
      </c>
      <c r="K49" s="48">
        <f t="shared" si="6"/>
        <v>4.1249880375808727</v>
      </c>
    </row>
    <row r="50" spans="2:11">
      <c r="B50" s="1"/>
      <c r="C50" s="1"/>
      <c r="D50" s="2"/>
      <c r="E50" s="1"/>
    </row>
    <row r="51" spans="2:11" ht="13.5" customHeight="1">
      <c r="B51" s="5"/>
      <c r="C51" s="4"/>
      <c r="D51" s="2"/>
      <c r="E51" s="4"/>
    </row>
    <row r="52" spans="2:11">
      <c r="B52" s="5"/>
      <c r="C52" s="4"/>
      <c r="D52" s="2"/>
      <c r="E52" s="4"/>
    </row>
    <row r="53" spans="2:11">
      <c r="B53" s="5"/>
      <c r="C53" s="4"/>
      <c r="D53" s="2"/>
      <c r="E53" s="4"/>
    </row>
    <row r="54" spans="2:11">
      <c r="B54" s="5"/>
      <c r="C54" s="4"/>
      <c r="D54" s="2"/>
      <c r="E54" s="4"/>
    </row>
    <row r="55" spans="2:11">
      <c r="B55" s="1"/>
      <c r="C55" s="1"/>
      <c r="D55" s="2"/>
      <c r="E55" s="1"/>
    </row>
    <row r="56" spans="2:11">
      <c r="B56" s="3"/>
      <c r="C56" s="4"/>
      <c r="D56" s="2"/>
      <c r="E56" s="4"/>
    </row>
    <row r="57" spans="2:11">
      <c r="B57" s="5"/>
      <c r="C57" s="4"/>
      <c r="D57" s="2"/>
      <c r="E57" s="4"/>
    </row>
    <row r="58" spans="2:11">
      <c r="B58" s="5"/>
      <c r="C58" s="4"/>
      <c r="D58" s="2"/>
      <c r="E58" s="4"/>
    </row>
    <row r="59" spans="2:11">
      <c r="B59" s="5"/>
      <c r="C59" s="4"/>
      <c r="D59" s="2"/>
      <c r="E59" s="4"/>
    </row>
    <row r="60" spans="2:11">
      <c r="B60" s="1"/>
      <c r="C60" s="1"/>
      <c r="D60" s="2"/>
      <c r="E60" s="1"/>
    </row>
    <row r="61" spans="2:11">
      <c r="B61" s="3"/>
      <c r="C61" s="4"/>
      <c r="D61" s="2"/>
      <c r="E61" s="4"/>
    </row>
    <row r="62" spans="2:11">
      <c r="B62" s="5"/>
      <c r="C62" s="4"/>
      <c r="D62" s="2"/>
      <c r="E62" s="4"/>
    </row>
    <row r="63" spans="2:11">
      <c r="B63" s="5"/>
      <c r="C63" s="4"/>
      <c r="D63" s="2"/>
      <c r="E63" s="4"/>
    </row>
    <row r="64" spans="2:11">
      <c r="B64" s="5"/>
      <c r="C64" s="4"/>
      <c r="D64" s="2"/>
      <c r="E64" s="4"/>
    </row>
    <row r="65" spans="2:5">
      <c r="B65" s="1"/>
      <c r="C65" s="1"/>
      <c r="D65" s="2"/>
      <c r="E65" s="1"/>
    </row>
    <row r="66" spans="2:5">
      <c r="B66" s="3"/>
      <c r="C66" s="4"/>
      <c r="D66" s="2"/>
      <c r="E66" s="4"/>
    </row>
    <row r="67" spans="2:5">
      <c r="B67" s="5"/>
      <c r="C67" s="4"/>
      <c r="D67" s="2"/>
      <c r="E67" s="4"/>
    </row>
    <row r="68" spans="2:5">
      <c r="B68" s="5"/>
      <c r="C68" s="4"/>
      <c r="D68" s="2"/>
      <c r="E68" s="4"/>
    </row>
    <row r="69" spans="2:5">
      <c r="B69" s="5"/>
      <c r="C69" s="4"/>
      <c r="D69" s="2"/>
      <c r="E69" s="4"/>
    </row>
    <row r="70" spans="2:5">
      <c r="B70" s="1"/>
      <c r="C70" s="1"/>
      <c r="D70" s="2"/>
      <c r="E70" s="1"/>
    </row>
    <row r="71" spans="2:5">
      <c r="B71" s="3"/>
      <c r="C71" s="4"/>
      <c r="D71" s="2"/>
      <c r="E71" s="4"/>
    </row>
    <row r="72" spans="2:5">
      <c r="B72" s="5"/>
      <c r="C72" s="4"/>
      <c r="D72" s="2"/>
      <c r="E72" s="4"/>
    </row>
    <row r="73" spans="2:5">
      <c r="B73" s="5"/>
      <c r="C73" s="4"/>
      <c r="D73" s="2"/>
      <c r="E73" s="4"/>
    </row>
    <row r="74" spans="2:5">
      <c r="B74" s="2"/>
      <c r="C74" s="2"/>
      <c r="D74" s="2"/>
      <c r="E74" s="2"/>
    </row>
    <row r="75" spans="2:5">
      <c r="B75" s="2"/>
      <c r="C75" s="2"/>
      <c r="D75" s="2"/>
      <c r="E75" s="2"/>
    </row>
    <row r="76" spans="2:5">
      <c r="B76" s="2"/>
      <c r="C76" s="2"/>
      <c r="D76" s="2"/>
      <c r="E76" s="2"/>
    </row>
    <row r="77" spans="2:5">
      <c r="B77" s="2"/>
      <c r="C77" s="2"/>
      <c r="D77" s="2"/>
      <c r="E77" s="2"/>
    </row>
    <row r="78" spans="2:5">
      <c r="B78" s="2"/>
      <c r="C78" s="2"/>
      <c r="D78" s="2"/>
      <c r="E78" s="2"/>
    </row>
  </sheetData>
  <mergeCells count="2">
    <mergeCell ref="B5:B8"/>
    <mergeCell ref="C5:C8"/>
  </mergeCells>
  <phoneticPr fontId="0" type="noConversion"/>
  <pageMargins left="0.78740157499999996" right="0.78740157499999996" top="0.984251969" bottom="0.984251969" header="0.5" footer="0.5"/>
  <pageSetup orientation="portrait" horizontalDpi="0" verticalDpi="0" r:id="rId1"/>
  <headerFooter alignWithMargins="0"/>
  <ignoredErrors>
    <ignoredError sqref="B9: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Deflatores</vt:lpstr>
    </vt:vector>
  </TitlesOfParts>
  <Company>IBMEC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ibmec</dc:creator>
  <cp:lastModifiedBy>Antonio Carlos Assumpção</cp:lastModifiedBy>
  <dcterms:created xsi:type="dcterms:W3CDTF">2002-03-12T17:11:53Z</dcterms:created>
  <dcterms:modified xsi:type="dcterms:W3CDTF">2017-01-17T14:24:52Z</dcterms:modified>
</cp:coreProperties>
</file>